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1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584CFBF3-04D5-4EFE-93C3-7F3E559EA339}" xr6:coauthVersionLast="47" xr6:coauthVersionMax="47" xr10:uidLastSave="{00000000-0000-0000-0000-000000000000}"/>
  <bookViews>
    <workbookView xWindow="-120" yWindow="-120" windowWidth="20730" windowHeight="11160" firstSheet="3" activeTab="4" xr2:uid="{00000000-000D-0000-FFFF-FFFF00000000}"/>
  </bookViews>
  <sheets>
    <sheet name="III" sheetId="1" r:id="rId1"/>
    <sheet name="IV" sheetId="2" r:id="rId2"/>
    <sheet name="V" sheetId="3" r:id="rId3"/>
    <sheet name="VI" sheetId="4" r:id="rId4"/>
    <sheet name="VII" sheetId="5" r:id="rId5"/>
    <sheet name="VIII" sheetId="6" r:id="rId6"/>
  </sheets>
  <definedNames>
    <definedName name="_xlnm._FilterDatabase" localSheetId="5" hidden="1">VIII!$A$5:$K$7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7" i="6" l="1"/>
  <c r="K23" i="6"/>
  <c r="K17" i="6"/>
  <c r="K14" i="6"/>
  <c r="K13" i="6"/>
  <c r="K12" i="6"/>
  <c r="K45" i="5"/>
  <c r="K38" i="5"/>
  <c r="K37" i="5"/>
  <c r="K32" i="5"/>
  <c r="K26" i="5"/>
  <c r="K25" i="5"/>
  <c r="K22" i="5"/>
  <c r="K15" i="5"/>
  <c r="K14" i="5"/>
  <c r="K13" i="5"/>
  <c r="K12" i="5"/>
  <c r="K11" i="5"/>
  <c r="K51" i="4"/>
  <c r="K44" i="4"/>
  <c r="K43" i="4"/>
  <c r="K40" i="4"/>
  <c r="K36" i="4"/>
  <c r="K35" i="4"/>
  <c r="K31" i="4"/>
  <c r="K25" i="4"/>
  <c r="K24" i="4"/>
  <c r="K20" i="4"/>
  <c r="K18" i="4"/>
  <c r="K17" i="4"/>
  <c r="K16" i="4"/>
  <c r="K15" i="4"/>
  <c r="K14" i="4"/>
  <c r="K87" i="3"/>
  <c r="K84" i="3"/>
  <c r="K81" i="3"/>
  <c r="K78" i="3"/>
  <c r="K76" i="3"/>
  <c r="K65" i="3"/>
  <c r="K46" i="3"/>
  <c r="K40" i="3"/>
  <c r="K31" i="3"/>
  <c r="K30" i="3"/>
  <c r="K28" i="3"/>
  <c r="K26" i="3"/>
  <c r="K21" i="3"/>
  <c r="K19" i="3"/>
  <c r="K11" i="3"/>
  <c r="K107" i="2"/>
  <c r="K104" i="2"/>
  <c r="K103" i="2"/>
  <c r="K102" i="2"/>
  <c r="K101" i="2"/>
  <c r="K100" i="2"/>
  <c r="K99" i="2"/>
  <c r="K91" i="2"/>
  <c r="K83" i="2"/>
  <c r="K75" i="2"/>
  <c r="K74" i="2"/>
  <c r="K70" i="2"/>
  <c r="K69" i="2"/>
  <c r="K68" i="2"/>
  <c r="K55" i="2"/>
  <c r="K53" i="2"/>
  <c r="K47" i="2"/>
  <c r="K46" i="2"/>
  <c r="K35" i="2"/>
  <c r="K32" i="2"/>
  <c r="K31" i="2"/>
  <c r="K30" i="2"/>
  <c r="K29" i="2"/>
  <c r="K20" i="2"/>
  <c r="K18" i="2"/>
  <c r="K17" i="2"/>
  <c r="K16" i="2"/>
  <c r="K14" i="2"/>
  <c r="K13" i="2"/>
  <c r="K12" i="2"/>
  <c r="K161" i="1"/>
  <c r="K160" i="1"/>
  <c r="K151" i="1"/>
  <c r="K150" i="1"/>
  <c r="K149" i="1"/>
  <c r="K140" i="1"/>
  <c r="K133" i="1"/>
  <c r="K132" i="1"/>
  <c r="K131" i="1"/>
  <c r="K130" i="1"/>
  <c r="K128" i="1"/>
  <c r="K127" i="1"/>
  <c r="K126" i="1"/>
  <c r="K113" i="1"/>
  <c r="K112" i="1"/>
  <c r="K111" i="1"/>
  <c r="K110" i="1"/>
  <c r="K96" i="1"/>
  <c r="K95" i="1"/>
  <c r="K94" i="1"/>
  <c r="K76" i="1"/>
  <c r="K69" i="1"/>
  <c r="K56" i="1"/>
  <c r="K52" i="1"/>
  <c r="K51" i="1"/>
  <c r="K47" i="1"/>
  <c r="K44" i="1"/>
  <c r="K38" i="1"/>
  <c r="K37" i="1"/>
  <c r="K26" i="1"/>
  <c r="K25" i="1"/>
  <c r="K24" i="1"/>
  <c r="K23" i="1"/>
  <c r="K21" i="1"/>
  <c r="K20" i="1"/>
  <c r="K19" i="1"/>
  <c r="K17" i="1"/>
  <c r="K16" i="1"/>
  <c r="K15" i="1"/>
  <c r="K13" i="1"/>
  <c r="K11" i="1"/>
  <c r="K25" i="6"/>
  <c r="K24" i="6"/>
  <c r="K44" i="5"/>
  <c r="K43" i="5"/>
  <c r="K50" i="4"/>
  <c r="K49" i="4"/>
  <c r="K91" i="3"/>
  <c r="K86" i="3"/>
  <c r="K80" i="3"/>
  <c r="K73" i="3"/>
  <c r="K67" i="3"/>
  <c r="K63" i="3"/>
  <c r="K62" i="3"/>
  <c r="K61" i="3"/>
  <c r="K60" i="3"/>
  <c r="K97" i="2"/>
  <c r="K88" i="2"/>
  <c r="K86" i="2"/>
  <c r="K67" i="2"/>
  <c r="K66" i="2"/>
  <c r="K61" i="2"/>
  <c r="K60" i="2"/>
  <c r="K44" i="2"/>
  <c r="K165" i="1"/>
  <c r="K164" i="1"/>
  <c r="K163" i="1"/>
  <c r="K138" i="1"/>
  <c r="K109" i="1"/>
  <c r="K106" i="1"/>
  <c r="K93" i="1"/>
  <c r="K82" i="1"/>
  <c r="K81" i="1"/>
  <c r="K73" i="1"/>
  <c r="K68" i="1"/>
  <c r="K67" i="1"/>
  <c r="K66" i="1"/>
  <c r="K62" i="1"/>
  <c r="K61" i="1"/>
  <c r="K26" i="6"/>
  <c r="K15" i="6"/>
  <c r="K19" i="4"/>
  <c r="K90" i="3"/>
  <c r="K72" i="3"/>
  <c r="K59" i="3"/>
  <c r="K105" i="2"/>
  <c r="K94" i="2"/>
  <c r="K77" i="2"/>
  <c r="K80" i="2"/>
  <c r="K59" i="2"/>
  <c r="K51" i="2"/>
  <c r="K49" i="2"/>
  <c r="K38" i="2"/>
  <c r="K137" i="1"/>
  <c r="K65" i="1"/>
  <c r="K58" i="1"/>
  <c r="K18" i="1"/>
  <c r="K34" i="4"/>
  <c r="K33" i="4"/>
  <c r="K12" i="4"/>
  <c r="K29" i="1"/>
  <c r="K41" i="1"/>
  <c r="K42" i="1"/>
  <c r="K46" i="1"/>
  <c r="K48" i="1"/>
  <c r="K49" i="1"/>
  <c r="K72" i="1"/>
  <c r="K78" i="1"/>
  <c r="K79" i="1"/>
  <c r="K107" i="1"/>
  <c r="K114" i="1"/>
  <c r="K122" i="1"/>
  <c r="K123" i="1"/>
  <c r="K124" i="1"/>
  <c r="K129" i="1"/>
  <c r="K134" i="1"/>
  <c r="K142" i="1"/>
  <c r="K143" i="1"/>
  <c r="K144" i="1"/>
  <c r="K152" i="1"/>
  <c r="K158" i="1"/>
  <c r="K162" i="1"/>
  <c r="K21" i="2"/>
  <c r="K22" i="2"/>
  <c r="K23" i="2"/>
  <c r="K24" i="2"/>
  <c r="K25" i="2"/>
  <c r="K36" i="2"/>
  <c r="K42" i="2"/>
  <c r="K58" i="2"/>
  <c r="K62" i="2"/>
  <c r="K63" i="2"/>
  <c r="K78" i="2"/>
  <c r="K14" i="3"/>
  <c r="K38" i="3"/>
  <c r="K79" i="3"/>
  <c r="K82" i="3"/>
  <c r="K89" i="3"/>
  <c r="K11" i="4"/>
  <c r="K22" i="4"/>
  <c r="K29" i="4"/>
  <c r="K45" i="4"/>
  <c r="K46" i="4"/>
  <c r="K16" i="5"/>
  <c r="K39" i="5"/>
  <c r="K19" i="6"/>
  <c r="K20" i="6"/>
</calcChain>
</file>

<file path=xl/sharedStrings.xml><?xml version="1.0" encoding="utf-8"?>
<sst xmlns="http://schemas.openxmlformats.org/spreadsheetml/2006/main" count="2200" uniqueCount="764">
  <si>
    <t>МИНИСТАРСТВО ПРОСВЕТЕ РЕПУБЛИКЕ СРБИЈЕ</t>
  </si>
  <si>
    <t>ДРУШТВО МАТЕМАТИЧАРА СРБИЈЕ</t>
  </si>
  <si>
    <t>ШАБАЦ ЗБИРНО</t>
  </si>
  <si>
    <t>ТРЕЋИ  РАЗРЕД</t>
  </si>
  <si>
    <r>
      <t xml:space="preserve">КОНАЧНА  ЛИСТА </t>
    </r>
    <r>
      <rPr>
        <sz val="12"/>
        <color indexed="8"/>
        <rFont val="Times New Roman"/>
        <family val="1"/>
      </rPr>
      <t xml:space="preserve"> НА ШКОЛСКОМ  ТАКМИЧЕЊУ  ИЗ  МАТЕМАТИКЕ</t>
    </r>
  </si>
  <si>
    <r>
      <rPr>
        <sz val="12"/>
        <color rgb="FF000000"/>
        <rFont val="Times New Roman"/>
      </rPr>
      <t xml:space="preserve">ОДРЖАНОМ  </t>
    </r>
    <r>
      <rPr>
        <b/>
        <i/>
        <u/>
        <sz val="12"/>
        <color rgb="FF000000"/>
        <rFont val="Times New Roman"/>
      </rPr>
      <t>9.12.2022.</t>
    </r>
    <r>
      <rPr>
        <sz val="12"/>
        <color rgb="FF000000"/>
        <rFont val="Times New Roman"/>
      </rPr>
      <t xml:space="preserve"> године у </t>
    </r>
    <r>
      <rPr>
        <b/>
        <i/>
        <sz val="12"/>
        <color rgb="FF000000"/>
        <rFont val="Times New Roman"/>
      </rPr>
      <t>12 часова</t>
    </r>
  </si>
  <si>
    <t>Р.Б.</t>
  </si>
  <si>
    <t>Презиме и име ученика</t>
  </si>
  <si>
    <t>Основна школа</t>
  </si>
  <si>
    <t>Место</t>
  </si>
  <si>
    <t>Предметни наставник</t>
  </si>
  <si>
    <r>
      <t>1</t>
    </r>
    <r>
      <rPr>
        <sz val="12"/>
        <color indexed="8"/>
        <rFont val="Times New Roman"/>
        <family val="1"/>
      </rPr>
      <t xml:space="preserve">. </t>
    </r>
    <r>
      <rPr>
        <sz val="8"/>
        <color indexed="8"/>
        <rFont val="Times New Roman"/>
        <family val="1"/>
      </rPr>
      <t>задатак</t>
    </r>
  </si>
  <si>
    <r>
      <t>2</t>
    </r>
    <r>
      <rPr>
        <sz val="12"/>
        <color indexed="8"/>
        <rFont val="Times New Roman"/>
        <family val="1"/>
      </rPr>
      <t xml:space="preserve">. </t>
    </r>
    <r>
      <rPr>
        <sz val="8"/>
        <color indexed="8"/>
        <rFont val="Times New Roman"/>
        <family val="1"/>
      </rPr>
      <t>задатак</t>
    </r>
  </si>
  <si>
    <r>
      <t>3</t>
    </r>
    <r>
      <rPr>
        <sz val="12"/>
        <color indexed="8"/>
        <rFont val="Times New Roman"/>
        <family val="1"/>
      </rPr>
      <t xml:space="preserve">. </t>
    </r>
    <r>
      <rPr>
        <sz val="8"/>
        <color indexed="8"/>
        <rFont val="Times New Roman"/>
        <family val="1"/>
      </rPr>
      <t>задатак</t>
    </r>
  </si>
  <si>
    <r>
      <t>4</t>
    </r>
    <r>
      <rPr>
        <sz val="12"/>
        <color indexed="8"/>
        <rFont val="Times New Roman"/>
        <family val="1"/>
      </rPr>
      <t xml:space="preserve">. </t>
    </r>
    <r>
      <rPr>
        <sz val="8"/>
        <color indexed="8"/>
        <rFont val="Times New Roman"/>
        <family val="1"/>
      </rPr>
      <t>задатак</t>
    </r>
  </si>
  <si>
    <r>
      <t>5</t>
    </r>
    <r>
      <rPr>
        <sz val="12"/>
        <color indexed="8"/>
        <rFont val="Times New Roman"/>
        <family val="1"/>
      </rPr>
      <t xml:space="preserve">. </t>
    </r>
    <r>
      <rPr>
        <sz val="8"/>
        <color indexed="8"/>
        <rFont val="Times New Roman"/>
        <family val="1"/>
      </rPr>
      <t>задатак</t>
    </r>
  </si>
  <si>
    <t xml:space="preserve">Укупан број бодова </t>
  </si>
  <si>
    <t>1.</t>
  </si>
  <si>
    <t>Јован Стефановић</t>
  </si>
  <si>
    <t>Николај Велимировић</t>
  </si>
  <si>
    <t>Шабац</t>
  </si>
  <si>
    <t>Јасмина Јокић</t>
  </si>
  <si>
    <t>2.</t>
  </si>
  <si>
    <t xml:space="preserve">Бранислав Беара </t>
  </si>
  <si>
    <t>Јанко Веселиновић</t>
  </si>
  <si>
    <t>3.</t>
  </si>
  <si>
    <t>Бранко Перишић</t>
  </si>
  <si>
    <t>4.</t>
  </si>
  <si>
    <t xml:space="preserve">Павле Живановић </t>
  </si>
  <si>
    <t>5.</t>
  </si>
  <si>
    <t>Давор Перишић</t>
  </si>
  <si>
    <t>6.</t>
  </si>
  <si>
    <t>Јана Прстојевић</t>
  </si>
  <si>
    <t>Рада Павловић</t>
  </si>
  <si>
    <t>7.</t>
  </si>
  <si>
    <t>Сергеј Станимировић</t>
  </si>
  <si>
    <t>8.</t>
  </si>
  <si>
    <t>Савић Филип</t>
  </si>
  <si>
    <t>Мајур</t>
  </si>
  <si>
    <t>Авдаловић Весна</t>
  </si>
  <si>
    <t>9.</t>
  </si>
  <si>
    <t>Немања Перишић</t>
  </si>
  <si>
    <t>10.</t>
  </si>
  <si>
    <t>Нађа Стевановић</t>
  </si>
  <si>
    <t>11.</t>
  </si>
  <si>
    <t>Дамњан Бабић</t>
  </si>
  <si>
    <t>12.</t>
  </si>
  <si>
    <t>Кристина Мирковић</t>
  </si>
  <si>
    <t>13.</t>
  </si>
  <si>
    <t>Душан Раковић</t>
  </si>
  <si>
    <t>14.</t>
  </si>
  <si>
    <t>Дуња Васић</t>
  </si>
  <si>
    <t>15.</t>
  </si>
  <si>
    <t>Софија Стојићевић</t>
  </si>
  <si>
    <t>Сузана Мијушковић</t>
  </si>
  <si>
    <t>16.</t>
  </si>
  <si>
    <t>Ђурђа Башић</t>
  </si>
  <si>
    <t>17.</t>
  </si>
  <si>
    <t xml:space="preserve">Вуковић Софија </t>
  </si>
  <si>
    <t xml:space="preserve">Вук Караџић </t>
  </si>
  <si>
    <t>Зоран Поповић</t>
  </si>
  <si>
    <t>18.</t>
  </si>
  <si>
    <t xml:space="preserve">Митровић Миа </t>
  </si>
  <si>
    <t>19.</t>
  </si>
  <si>
    <t>Цвејић Лука</t>
  </si>
  <si>
    <t>Јеврем Обреновић</t>
  </si>
  <si>
    <t>Татјана Пакљанац</t>
  </si>
  <si>
    <t>20.</t>
  </si>
  <si>
    <t xml:space="preserve">Динчић Ана </t>
  </si>
  <si>
    <t>Ната Јеличић</t>
  </si>
  <si>
    <t>Слађана Стојићевић</t>
  </si>
  <si>
    <t>21.</t>
  </si>
  <si>
    <t>Максимовић Андреј</t>
  </si>
  <si>
    <t>Јасмина Танасић</t>
  </si>
  <si>
    <t>22.</t>
  </si>
  <si>
    <t>Московљевић Маша</t>
  </si>
  <si>
    <t>Весна Мијатовић</t>
  </si>
  <si>
    <t>23.</t>
  </si>
  <si>
    <t>Лукић Петар</t>
  </si>
  <si>
    <t>Јања Живковић</t>
  </si>
  <si>
    <t>24.</t>
  </si>
  <si>
    <t>Ненадовић Лина</t>
  </si>
  <si>
    <t>25.</t>
  </si>
  <si>
    <t>Станковић Давид</t>
  </si>
  <si>
    <t>26.</t>
  </si>
  <si>
    <t>Аврамовић Сара</t>
  </si>
  <si>
    <t>Војвода Степа</t>
  </si>
  <si>
    <t>Липолист</t>
  </si>
  <si>
    <t>Мијаиловић Веселка</t>
  </si>
  <si>
    <t>27.</t>
  </si>
  <si>
    <t>Круна Обрадовић</t>
  </si>
  <si>
    <t>28.</t>
  </si>
  <si>
    <t>Павле Павловић</t>
  </si>
  <si>
    <t>29.</t>
  </si>
  <si>
    <t xml:space="preserve"> Јовановић Наталија</t>
  </si>
  <si>
    <t>Милка Алфиревић</t>
  </si>
  <si>
    <t>30.</t>
  </si>
  <si>
    <t xml:space="preserve">Татјана Катић </t>
  </si>
  <si>
    <t>31.</t>
  </si>
  <si>
    <t>Филиповић Мија</t>
  </si>
  <si>
    <t>"Лаза К. Лазаревић"</t>
  </si>
  <si>
    <t>Нада Стајић</t>
  </si>
  <si>
    <t>32.</t>
  </si>
  <si>
    <t>Милидраговић Маша</t>
  </si>
  <si>
    <t>Ненад Алексић</t>
  </si>
  <si>
    <t>33.</t>
  </si>
  <si>
    <t>Марић Михаило</t>
  </si>
  <si>
    <t>Сандра Качаревић</t>
  </si>
  <si>
    <t>34.</t>
  </si>
  <si>
    <t>Соња Симић</t>
  </si>
  <si>
    <t>35.</t>
  </si>
  <si>
    <t>Перић Мирослав</t>
  </si>
  <si>
    <t>Ана Вујковић</t>
  </si>
  <si>
    <t>36.</t>
  </si>
  <si>
    <t>Тојић Алекса</t>
  </si>
  <si>
    <t>37.</t>
  </si>
  <si>
    <t>Давид Туменко</t>
  </si>
  <si>
    <t>38.</t>
  </si>
  <si>
    <t>Маринковић Матеја</t>
  </si>
  <si>
    <t>Гордана Јеличић</t>
  </si>
  <si>
    <t>39.</t>
  </si>
  <si>
    <t>Веселиновић Наталија</t>
  </si>
  <si>
    <t>40.</t>
  </si>
  <si>
    <t>Лукић Димитрије</t>
  </si>
  <si>
    <t>41.</t>
  </si>
  <si>
    <t>Емилија Станчић</t>
  </si>
  <si>
    <t>42.</t>
  </si>
  <si>
    <t>Растко Томић</t>
  </si>
  <si>
    <t>43.</t>
  </si>
  <si>
    <t>Јовановић Матија</t>
  </si>
  <si>
    <t>44.</t>
  </si>
  <si>
    <t>Качаревић Ленка</t>
  </si>
  <si>
    <t>45.</t>
  </si>
  <si>
    <t>Петровић Угљеша</t>
  </si>
  <si>
    <t>46.</t>
  </si>
  <si>
    <t>Милица Јовановић</t>
  </si>
  <si>
    <t>47.</t>
  </si>
  <si>
    <t>Јоцковић Нађа</t>
  </si>
  <si>
    <t>48.</t>
  </si>
  <si>
    <t>Влајковић Мартина</t>
  </si>
  <si>
    <t>Марковић Милена</t>
  </si>
  <si>
    <t>49.</t>
  </si>
  <si>
    <t xml:space="preserve">Марко Ђаковић </t>
  </si>
  <si>
    <t>50.</t>
  </si>
  <si>
    <t xml:space="preserve">Богдан Баћановић </t>
  </si>
  <si>
    <t>51.</t>
  </si>
  <si>
    <t>Теодора Тодоровић</t>
  </si>
  <si>
    <t>Стојан Новаковић</t>
  </si>
  <si>
    <t xml:space="preserve">Маја Ђурић </t>
  </si>
  <si>
    <t>52.</t>
  </si>
  <si>
    <t>Невена Мићић</t>
  </si>
  <si>
    <t>53.</t>
  </si>
  <si>
    <t>Пауновић Виктор</t>
  </si>
  <si>
    <t>54.</t>
  </si>
  <si>
    <t>Шербула Петар</t>
  </si>
  <si>
    <t>Оливера Живановић</t>
  </si>
  <si>
    <t>55.</t>
  </si>
  <si>
    <t>Севић Јован</t>
  </si>
  <si>
    <t>56.</t>
  </si>
  <si>
    <t>Лазар Станковић</t>
  </si>
  <si>
    <t xml:space="preserve">Зоран Јурошевић </t>
  </si>
  <si>
    <t>57.</t>
  </si>
  <si>
    <t>Александар Теодоровић</t>
  </si>
  <si>
    <t xml:space="preserve">Сања Лекић </t>
  </si>
  <si>
    <t>58.</t>
  </si>
  <si>
    <t>Вукашин Мијатовић</t>
  </si>
  <si>
    <t xml:space="preserve">Маријана Марковић </t>
  </si>
  <si>
    <t>59.</t>
  </si>
  <si>
    <t>Доротеја Љубишић</t>
  </si>
  <si>
    <t>60.</t>
  </si>
  <si>
    <t>Панић Софија</t>
  </si>
  <si>
    <t>61.</t>
  </si>
  <si>
    <t>Рувидић Немања</t>
  </si>
  <si>
    <t>Петровић Рада</t>
  </si>
  <si>
    <t>62.</t>
  </si>
  <si>
    <t>Пантелић Тодор</t>
  </si>
  <si>
    <t>63.</t>
  </si>
  <si>
    <t>Анастасија Живковић</t>
  </si>
  <si>
    <t>64.</t>
  </si>
  <si>
    <t xml:space="preserve"> Гладовић Михаило</t>
  </si>
  <si>
    <t>65.</t>
  </si>
  <si>
    <t>Антонић Невена</t>
  </si>
  <si>
    <t>Доситеј Обрадовић</t>
  </si>
  <si>
    <t>Волујац</t>
  </si>
  <si>
    <t>Николић Светлана</t>
  </si>
  <si>
    <t>66.</t>
  </si>
  <si>
    <t>Теодор Лазић</t>
  </si>
  <si>
    <t>67.</t>
  </si>
  <si>
    <t xml:space="preserve">Петар Алфиревић </t>
  </si>
  <si>
    <t>68.</t>
  </si>
  <si>
    <t>Тешић Уна</t>
  </si>
  <si>
    <t>Светлана Гавриловић</t>
  </si>
  <si>
    <t>69.</t>
  </si>
  <si>
    <t>Ивановић Богдан</t>
  </si>
  <si>
    <t>70.</t>
  </si>
  <si>
    <t>Димић Реља</t>
  </si>
  <si>
    <t>71.</t>
  </si>
  <si>
    <t>Тома Поповић</t>
  </si>
  <si>
    <t xml:space="preserve">Павловић Љубица </t>
  </si>
  <si>
    <t>72.</t>
  </si>
  <si>
    <t>Страхиња Павловић</t>
  </si>
  <si>
    <t>73.</t>
  </si>
  <si>
    <t>Богдан Баћановић</t>
  </si>
  <si>
    <t>74.</t>
  </si>
  <si>
    <t xml:space="preserve">Наталија Матић </t>
  </si>
  <si>
    <t>75.</t>
  </si>
  <si>
    <t xml:space="preserve">Милица Богојевић </t>
  </si>
  <si>
    <t>76.</t>
  </si>
  <si>
    <t>Алексић Миа</t>
  </si>
  <si>
    <t>77.</t>
  </si>
  <si>
    <t>Спајић Тара</t>
  </si>
  <si>
    <t>78.</t>
  </si>
  <si>
    <t>Вук Петровић</t>
  </si>
  <si>
    <t>Јован Цвијић</t>
  </si>
  <si>
    <t>Змињак</t>
  </si>
  <si>
    <t>Мира Остојић</t>
  </si>
  <si>
    <t>79.</t>
  </si>
  <si>
    <t>Којић Михаило</t>
  </si>
  <si>
    <t>80.</t>
  </si>
  <si>
    <t>Радовић Милица</t>
  </si>
  <si>
    <t>81.</t>
  </si>
  <si>
    <t>Митровић Јана</t>
  </si>
  <si>
    <t>82.</t>
  </si>
  <si>
    <t>Фихиповић Лазар</t>
  </si>
  <si>
    <t>83.</t>
  </si>
  <si>
    <t>Никола Марковић</t>
  </si>
  <si>
    <t>Нада Тадић</t>
  </si>
  <si>
    <t>84.</t>
  </si>
  <si>
    <t>Александра Видаковић</t>
  </si>
  <si>
    <t>85.</t>
  </si>
  <si>
    <t>Емилија Марковић</t>
  </si>
  <si>
    <t>86.</t>
  </si>
  <si>
    <t>Николина Васић</t>
  </si>
  <si>
    <t>87.</t>
  </si>
  <si>
    <t xml:space="preserve">Ирис Николић </t>
  </si>
  <si>
    <t>88.</t>
  </si>
  <si>
    <t xml:space="preserve">Ирис Павловић </t>
  </si>
  <si>
    <t>89.</t>
  </si>
  <si>
    <t xml:space="preserve">Филип Павловић </t>
  </si>
  <si>
    <t>90.</t>
  </si>
  <si>
    <t xml:space="preserve">Никола Вуковић </t>
  </si>
  <si>
    <t>91.</t>
  </si>
  <si>
    <t>Миа Цветиновић</t>
  </si>
  <si>
    <t>К.А.К</t>
  </si>
  <si>
    <t>Прњавор</t>
  </si>
  <si>
    <t>Ружа Петровић</t>
  </si>
  <si>
    <t>92.</t>
  </si>
  <si>
    <t>Магдалена Радић</t>
  </si>
  <si>
    <t>К.А.К.</t>
  </si>
  <si>
    <t>93.</t>
  </si>
  <si>
    <t>Јовановић Калина</t>
  </si>
  <si>
    <t>94.</t>
  </si>
  <si>
    <t>Цвејић Милош</t>
  </si>
  <si>
    <t>95.</t>
  </si>
  <si>
    <t>Крстић Страхиња</t>
  </si>
  <si>
    <t>96.</t>
  </si>
  <si>
    <t>Василије Гавриловић</t>
  </si>
  <si>
    <t>97.</t>
  </si>
  <si>
    <t>Остојић Софија</t>
  </si>
  <si>
    <t>98.</t>
  </si>
  <si>
    <t>Малетић Филип</t>
  </si>
  <si>
    <t>99.</t>
  </si>
  <si>
    <t>Марија Илић</t>
  </si>
  <si>
    <t>100.</t>
  </si>
  <si>
    <t>Хана Драгојевић</t>
  </si>
  <si>
    <t>101.</t>
  </si>
  <si>
    <t>Миа Макевић</t>
  </si>
  <si>
    <t>102.</t>
  </si>
  <si>
    <t>Виктор Вујковић</t>
  </si>
  <si>
    <t>103.</t>
  </si>
  <si>
    <t>Јаков Ранковић</t>
  </si>
  <si>
    <t>104.</t>
  </si>
  <si>
    <t>Љуштина Даница</t>
  </si>
  <si>
    <t>105.</t>
  </si>
  <si>
    <t>Јовић Андреј</t>
  </si>
  <si>
    <t>106.</t>
  </si>
  <si>
    <t>Ловчевић Теа</t>
  </si>
  <si>
    <t>107.</t>
  </si>
  <si>
    <t>Петровић Ива</t>
  </si>
  <si>
    <t>108.</t>
  </si>
  <si>
    <t>Станисављевић Лазар</t>
  </si>
  <si>
    <t>109.</t>
  </si>
  <si>
    <t>Петровић Марија</t>
  </si>
  <si>
    <t>110.</t>
  </si>
  <si>
    <t>Сандра Бановац</t>
  </si>
  <si>
    <t>111.</t>
  </si>
  <si>
    <t>Дугоњић Душан</t>
  </si>
  <si>
    <t>112.</t>
  </si>
  <si>
    <t>Нинковић Милош</t>
  </si>
  <si>
    <t>113.</t>
  </si>
  <si>
    <t>Јекић Андреј</t>
  </si>
  <si>
    <t>Здравка Стојановић</t>
  </si>
  <si>
    <t>114.</t>
  </si>
  <si>
    <t>Васић Петар</t>
  </si>
  <si>
    <t>115.</t>
  </si>
  <si>
    <t>Крстић Матија</t>
  </si>
  <si>
    <t>116.</t>
  </si>
  <si>
    <t>Вања Стевановић</t>
  </si>
  <si>
    <t>Олгица Ивановић</t>
  </si>
  <si>
    <t>117.</t>
  </si>
  <si>
    <t>Вук Пајкић</t>
  </si>
  <si>
    <t>118.</t>
  </si>
  <si>
    <t>Киша Васић</t>
  </si>
  <si>
    <t>119.</t>
  </si>
  <si>
    <t>Митровић Ана</t>
  </si>
  <si>
    <t>120.</t>
  </si>
  <si>
    <t>Војин Мијић</t>
  </si>
  <si>
    <t>121.</t>
  </si>
  <si>
    <t>Аника Баћановић</t>
  </si>
  <si>
    <t>122.</t>
  </si>
  <si>
    <t>Ђорђе Познановић</t>
  </si>
  <si>
    <t>123.</t>
  </si>
  <si>
    <t>Јаков Рајић</t>
  </si>
  <si>
    <t>124.</t>
  </si>
  <si>
    <t>Јевтић Лена</t>
  </si>
  <si>
    <t>125.</t>
  </si>
  <si>
    <t>Пантелић Лара</t>
  </si>
  <si>
    <t>126.</t>
  </si>
  <si>
    <t xml:space="preserve"> Алимпић Лазар</t>
  </si>
  <si>
    <t>Данијела Станојловић</t>
  </si>
  <si>
    <t>127.</t>
  </si>
  <si>
    <t>Бојић Василије</t>
  </si>
  <si>
    <t>Радуловић Јагода</t>
  </si>
  <si>
    <t>128.</t>
  </si>
  <si>
    <t>Лука Стојчић</t>
  </si>
  <si>
    <t>129.</t>
  </si>
  <si>
    <t>Тодоровић Анастасија</t>
  </si>
  <si>
    <t>Дедагић Драгица</t>
  </si>
  <si>
    <t>130.</t>
  </si>
  <si>
    <t>Марина Мркоњић</t>
  </si>
  <si>
    <t>131.</t>
  </si>
  <si>
    <t xml:space="preserve">Александар Поповић </t>
  </si>
  <si>
    <t>132.</t>
  </si>
  <si>
    <t>Недић Јелица</t>
  </si>
  <si>
    <t>Нада Давидовић</t>
  </si>
  <si>
    <t>133.</t>
  </si>
  <si>
    <t>Саваковић Бранко</t>
  </si>
  <si>
    <t>134.</t>
  </si>
  <si>
    <t>Жунић Андреј</t>
  </si>
  <si>
    <t>135.</t>
  </si>
  <si>
    <t>Иванковић Андрија</t>
  </si>
  <si>
    <t>136.</t>
  </si>
  <si>
    <t>Ерић Михаило</t>
  </si>
  <si>
    <t>137.</t>
  </si>
  <si>
    <t>Церовац Филип</t>
  </si>
  <si>
    <t>Милојевић Весна</t>
  </si>
  <si>
    <t>138.</t>
  </si>
  <si>
    <t>Јевтић Михаило</t>
  </si>
  <si>
    <t>Дамњановић Гордана</t>
  </si>
  <si>
    <t>139.</t>
  </si>
  <si>
    <t>Никола Радомировић</t>
  </si>
  <si>
    <t>140.</t>
  </si>
  <si>
    <t>Марко Владисављевић</t>
  </si>
  <si>
    <t>141.</t>
  </si>
  <si>
    <t>Лазар Гајић</t>
  </si>
  <si>
    <t>142.</t>
  </si>
  <si>
    <t>Поповић Наташа</t>
  </si>
  <si>
    <t>143.</t>
  </si>
  <si>
    <t xml:space="preserve">Мирковић Драгослав </t>
  </si>
  <si>
    <t>144.</t>
  </si>
  <si>
    <t>Љубисављевић Лазар</t>
  </si>
  <si>
    <t>145.</t>
  </si>
  <si>
    <t xml:space="preserve">Јовић Сара </t>
  </si>
  <si>
    <t>146.</t>
  </si>
  <si>
    <t>Виктор Трипковић</t>
  </si>
  <si>
    <t>147.</t>
  </si>
  <si>
    <t xml:space="preserve">Милица Мијаиловић </t>
  </si>
  <si>
    <t>148.</t>
  </si>
  <si>
    <t>Шербула Лазар</t>
  </si>
  <si>
    <t>149.</t>
  </si>
  <si>
    <t xml:space="preserve"> Стефановић Растко</t>
  </si>
  <si>
    <t>150.</t>
  </si>
  <si>
    <t>Василије Мирковић</t>
  </si>
  <si>
    <t>151.</t>
  </si>
  <si>
    <t>Милан Којић</t>
  </si>
  <si>
    <t>152.</t>
  </si>
  <si>
    <t>Лончар Неда</t>
  </si>
  <si>
    <t>153.</t>
  </si>
  <si>
    <t>Лазар Арсеновић</t>
  </si>
  <si>
    <t>154.</t>
  </si>
  <si>
    <t>Василије Росић</t>
  </si>
  <si>
    <t>155.</t>
  </si>
  <si>
    <t>Софија Теодоровић</t>
  </si>
  <si>
    <t>156.</t>
  </si>
  <si>
    <t>Радановић Војин</t>
  </si>
  <si>
    <t>157.</t>
  </si>
  <si>
    <t>Драгица Симовић</t>
  </si>
  <si>
    <t>ЧЕТВРТИ  РАЗРЕД</t>
  </si>
  <si>
    <r>
      <t>KOНАЧНА  ЛИСТА</t>
    </r>
    <r>
      <rPr>
        <sz val="12"/>
        <color indexed="8"/>
        <rFont val="Times New Roman"/>
        <family val="1"/>
      </rPr>
      <t xml:space="preserve"> НА ШКОЛСКОМ  ТАКМИЧЕЊУ  ИЗ  МАТЕМАТИКЕ</t>
    </r>
  </si>
  <si>
    <r>
      <rPr>
        <sz val="12"/>
        <color rgb="FF000000"/>
        <rFont val="Times New Roman"/>
      </rPr>
      <t xml:space="preserve">ОДРЖАНОМ  </t>
    </r>
    <r>
      <rPr>
        <b/>
        <i/>
        <u/>
        <sz val="12"/>
        <color rgb="FF000000"/>
        <rFont val="Times New Roman"/>
      </rPr>
      <t>9.12.2022.</t>
    </r>
    <r>
      <rPr>
        <sz val="12"/>
        <color rgb="FF000000"/>
        <rFont val="Times New Roman"/>
      </rPr>
      <t xml:space="preserve"> године у </t>
    </r>
    <r>
      <rPr>
        <b/>
        <i/>
        <u/>
        <sz val="12"/>
        <color rgb="FF000000"/>
        <rFont val="Times New Roman"/>
      </rPr>
      <t>12 часова</t>
    </r>
    <r>
      <rPr>
        <b/>
        <i/>
        <sz val="12"/>
        <color rgb="FF000000"/>
        <rFont val="Times New Roman"/>
      </rPr>
      <t xml:space="preserve"> </t>
    </r>
  </si>
  <si>
    <t>Вишњић Веселин</t>
  </si>
  <si>
    <t>Татјана Чолић</t>
  </si>
  <si>
    <t>Јана Косовац</t>
  </si>
  <si>
    <t>Славица Вишњић</t>
  </si>
  <si>
    <t>Реља Рувидић</t>
  </si>
  <si>
    <t>Биљана Гмизић</t>
  </si>
  <si>
    <t>Максим Шиканић</t>
  </si>
  <si>
    <t xml:space="preserve">Марко Поповић    </t>
  </si>
  <si>
    <t>Вања Пајтић</t>
  </si>
  <si>
    <t>Милица Петровић</t>
  </si>
  <si>
    <t>Ђорђе Игњатовић</t>
  </si>
  <si>
    <t>Димитрије Вујиновић</t>
  </si>
  <si>
    <t>Веско Исаиловић</t>
  </si>
  <si>
    <t>Марко Савић</t>
  </si>
  <si>
    <t>Рачић Јован</t>
  </si>
  <si>
    <t>Александра Пантић</t>
  </si>
  <si>
    <t>Маринковић Огњен</t>
  </si>
  <si>
    <t>Марко Андрић</t>
  </si>
  <si>
    <t>Стојиљковић Јана</t>
  </si>
  <si>
    <t>Весна Ђукић</t>
  </si>
  <si>
    <t>Бурсаћ Лав Георгије</t>
  </si>
  <si>
    <t>Ана Пузић</t>
  </si>
  <si>
    <t>Глигорић Лена</t>
  </si>
  <si>
    <t>Дукић Сташа</t>
  </si>
  <si>
    <t xml:space="preserve">Милена Николић-Лазаревић </t>
  </si>
  <si>
    <t>Јокић Лазар</t>
  </si>
  <si>
    <t>Мира Томић</t>
  </si>
  <si>
    <t xml:space="preserve">Максимовић Mилица </t>
  </si>
  <si>
    <t>Михаило Прица</t>
  </si>
  <si>
    <t>Вук Ивановић</t>
  </si>
  <si>
    <t>Ања Вучетић</t>
  </si>
  <si>
    <t>Милица Станојевић</t>
  </si>
  <si>
    <t xml:space="preserve">Срђан Антонић   </t>
  </si>
  <si>
    <t xml:space="preserve">Вук Јовановић </t>
  </si>
  <si>
    <t>Вук Павловић</t>
  </si>
  <si>
    <t>Јелена Степановић</t>
  </si>
  <si>
    <t>Тошић Лана</t>
  </si>
  <si>
    <t>Цветковић Давид</t>
  </si>
  <si>
    <t xml:space="preserve">Дејан Макевић </t>
  </si>
  <si>
    <t>Нинковић Огњен</t>
  </si>
  <si>
    <t>Марковић Данијела</t>
  </si>
  <si>
    <t xml:space="preserve">Дервишевић Лена </t>
  </si>
  <si>
    <t xml:space="preserve">Петровић Јулијана </t>
  </si>
  <si>
    <t xml:space="preserve">Алекса Ракић </t>
  </si>
  <si>
    <t>Павловић Лука</t>
  </si>
  <si>
    <t>Јањић Огњен</t>
  </si>
  <si>
    <t xml:space="preserve">Маја Марковић Ђукић </t>
  </si>
  <si>
    <t>Огњен Косанић</t>
  </si>
  <si>
    <t xml:space="preserve">Светлана Стојићевић </t>
  </si>
  <si>
    <t xml:space="preserve">Топузовић Урош </t>
  </si>
  <si>
    <t>Страхиња Јанковић</t>
  </si>
  <si>
    <t>Теодора Васић</t>
  </si>
  <si>
    <t xml:space="preserve">Нађа Бранковић </t>
  </si>
  <si>
    <t>Станић Јана</t>
  </si>
  <si>
    <t>Латковић Бранка</t>
  </si>
  <si>
    <t>Остојић Николина</t>
  </si>
  <si>
    <t>Лидија Обреновић Радовић</t>
  </si>
  <si>
    <t>Пајић Нина</t>
  </si>
  <si>
    <t xml:space="preserve">Душан Јоцић </t>
  </si>
  <si>
    <t>Дамјан Станишић</t>
  </si>
  <si>
    <t>Водопија Данило</t>
  </si>
  <si>
    <t>Тихана Јовановић</t>
  </si>
  <si>
    <t xml:space="preserve">Димитрије Симић </t>
  </si>
  <si>
    <t xml:space="preserve">Андрија Матић </t>
  </si>
  <si>
    <t>Поповић Борис</t>
  </si>
  <si>
    <t>Спасојевић Душан</t>
  </si>
  <si>
    <t>Лазар Гавриловић</t>
  </si>
  <si>
    <t xml:space="preserve">Сара Стојановић </t>
  </si>
  <si>
    <t xml:space="preserve">Урош Стојићевић </t>
  </si>
  <si>
    <t xml:space="preserve">Снежана Стојићевић </t>
  </si>
  <si>
    <t>Матић Лазар</t>
  </si>
  <si>
    <t>Мирјана Торбица</t>
  </si>
  <si>
    <t>Михаиловић Василије</t>
  </si>
  <si>
    <t>Јеличић Лазар</t>
  </si>
  <si>
    <t>Лебурић Димитрије</t>
  </si>
  <si>
    <t>Славица Поповић</t>
  </si>
  <si>
    <t>Вук Миловановић</t>
  </si>
  <si>
    <t>Сара Савић</t>
  </si>
  <si>
    <t xml:space="preserve">Стефани Вечериновић </t>
  </si>
  <si>
    <t>Никола Видић</t>
  </si>
  <si>
    <t>Дуња Остојић</t>
  </si>
  <si>
    <t>Константин Топаловић</t>
  </si>
  <si>
    <t>Марко Марковић</t>
  </si>
  <si>
    <t>Милица Цветиновић</t>
  </si>
  <si>
    <t>Маша Мајсторовић</t>
  </si>
  <si>
    <t>Драгана Дикосављевић</t>
  </si>
  <si>
    <t>Михајло Чугуровић</t>
  </si>
  <si>
    <t>Владисав Десанчић</t>
  </si>
  <si>
    <t>Мина Даниловић</t>
  </si>
  <si>
    <t>Душан Димић</t>
  </si>
  <si>
    <t>Зорица Петровић</t>
  </si>
  <si>
    <t>Ристић Стефан</t>
  </si>
  <si>
    <t xml:space="preserve">Биљана Милосављевић </t>
  </si>
  <si>
    <t>Василић Теодора</t>
  </si>
  <si>
    <t>Гајић Стефан</t>
  </si>
  <si>
    <t>Ђурђевић Душан</t>
  </si>
  <si>
    <t>Сокић Душан</t>
  </si>
  <si>
    <t xml:space="preserve">Бурсаћ Данило </t>
  </si>
  <si>
    <t>Мирјана Цветковић</t>
  </si>
  <si>
    <t xml:space="preserve"> Рашевић Нина</t>
  </si>
  <si>
    <t>Дуња Димитрић</t>
  </si>
  <si>
    <t>Живковић Михаило</t>
  </si>
  <si>
    <t>Срдановић Душан</t>
  </si>
  <si>
    <t xml:space="preserve">Сања Нинковић </t>
  </si>
  <si>
    <t xml:space="preserve">Андреј Живановић  </t>
  </si>
  <si>
    <t xml:space="preserve">Николина Мартић </t>
  </si>
  <si>
    <t xml:space="preserve">Катарина Лазаревић  </t>
  </si>
  <si>
    <t>Ковић Анђелија</t>
  </si>
  <si>
    <t>Реља Марковић</t>
  </si>
  <si>
    <t xml:space="preserve">Марија Миронова  </t>
  </si>
  <si>
    <t>Лазић Миа</t>
  </si>
  <si>
    <t>Маријана Гавриловић</t>
  </si>
  <si>
    <t>Рувидић Хана</t>
  </si>
  <si>
    <t>Вучић Милица</t>
  </si>
  <si>
    <t>Живковић Лука</t>
  </si>
  <si>
    <t>Јевтић Нина</t>
  </si>
  <si>
    <t>Ћосић Снежана</t>
  </si>
  <si>
    <t>Јована Живковић</t>
  </si>
  <si>
    <t>Тошић Ивана</t>
  </si>
  <si>
    <t>Гаћарић Маријана</t>
  </si>
  <si>
    <t>Филип Продановић</t>
  </si>
  <si>
    <t>Вељко Данојлић</t>
  </si>
  <si>
    <t>Алекса Благојевић</t>
  </si>
  <si>
    <t>Петра Живановић</t>
  </si>
  <si>
    <t>Јована Пајић</t>
  </si>
  <si>
    <t>Игњат Ивановић</t>
  </si>
  <si>
    <t>Лановенко Александар</t>
  </si>
  <si>
    <t>Марковић Дарко</t>
  </si>
  <si>
    <t>Мирковић Милена</t>
  </si>
  <si>
    <t>Ива Вуковић</t>
  </si>
  <si>
    <t>ПЕТИ  РАЗРЕД</t>
  </si>
  <si>
    <r>
      <t>КОНАЧНА ЛИСТА</t>
    </r>
    <r>
      <rPr>
        <sz val="12"/>
        <color indexed="8"/>
        <rFont val="Times New Roman"/>
        <family val="1"/>
      </rPr>
      <t xml:space="preserve"> НА ШКОЛСКОМ  ТАКМИЧЕЊУ  ИЗ  МАТЕМАТИКЕ</t>
    </r>
  </si>
  <si>
    <r>
      <rPr>
        <sz val="12"/>
        <color rgb="FF000000"/>
        <rFont val="Times New Roman"/>
      </rPr>
      <t xml:space="preserve">ОДРЖАНОМ  </t>
    </r>
    <r>
      <rPr>
        <b/>
        <i/>
        <u/>
        <sz val="12"/>
        <color rgb="FF000000"/>
        <rFont val="Times New Roman"/>
      </rPr>
      <t>9.12.2022.</t>
    </r>
    <r>
      <rPr>
        <sz val="12"/>
        <color rgb="FF000000"/>
        <rFont val="Times New Roman"/>
      </rPr>
      <t xml:space="preserve"> године у </t>
    </r>
    <r>
      <rPr>
        <b/>
        <i/>
        <u/>
        <sz val="12"/>
        <color rgb="FF000000"/>
        <rFont val="Times New Roman"/>
      </rPr>
      <t xml:space="preserve">12 часова </t>
    </r>
  </si>
  <si>
    <t xml:space="preserve">Иван Козлина </t>
  </si>
  <si>
    <t>Мирјана Обрадовић</t>
  </si>
  <si>
    <t>Јеремић Богдан</t>
  </si>
  <si>
    <t>Слађана Недељковић</t>
  </si>
  <si>
    <t>Јован Поповић</t>
  </si>
  <si>
    <t>Верослава Вујановић</t>
  </si>
  <si>
    <t>Гавриловић Весна</t>
  </si>
  <si>
    <t>Јелена Шашић</t>
  </si>
  <si>
    <t>Зечевић Милица</t>
  </si>
  <si>
    <t>Драгољуб Арсеновић</t>
  </si>
  <si>
    <t>Облаковић Лазар</t>
  </si>
  <si>
    <t>Соња Ђукић</t>
  </si>
  <si>
    <t>Теодоровић Теодора</t>
  </si>
  <si>
    <t>Ивана Јанковић</t>
  </si>
  <si>
    <t>Драшковић Нађа</t>
  </si>
  <si>
    <t>Андреа Јовановић</t>
  </si>
  <si>
    <t>Милица Гајић</t>
  </si>
  <si>
    <t xml:space="preserve">Цвијановић Максим </t>
  </si>
  <si>
    <t>Аћим Катић</t>
  </si>
  <si>
    <t>Дуња Алексић</t>
  </si>
  <si>
    <t>Катарина Јанковић</t>
  </si>
  <si>
    <t>Вукашин Јевтић</t>
  </si>
  <si>
    <t>Ђурковић Михајло</t>
  </si>
  <si>
    <t xml:space="preserve">Јана Ралић </t>
  </si>
  <si>
    <t>Синиша Гавриловић</t>
  </si>
  <si>
    <t>Андреј Јовановић</t>
  </si>
  <si>
    <t>Лука Вујић</t>
  </si>
  <si>
    <t>Марина Андрић</t>
  </si>
  <si>
    <t>Лазар Ненадовић</t>
  </si>
  <si>
    <t>Гордић Лена</t>
  </si>
  <si>
    <t>Лука Ивановић</t>
  </si>
  <si>
    <t>Вања Урошевић</t>
  </si>
  <si>
    <t>Николина Туфегџић</t>
  </si>
  <si>
    <t>K.A.K.</t>
  </si>
  <si>
    <t>Ивана Милошевић</t>
  </si>
  <si>
    <t>Милијана Цветиновић</t>
  </si>
  <si>
    <t>Иванаа Милошевић</t>
  </si>
  <si>
    <t>Јанковић Ања</t>
  </si>
  <si>
    <t>Исаковић Михаило</t>
  </si>
  <si>
    <t>Нађа Јевтић</t>
  </si>
  <si>
    <t>Теодора Веселиновић</t>
  </si>
  <si>
    <t>Биљана Гегић</t>
  </si>
  <si>
    <t>Филиповић Андреј</t>
  </si>
  <si>
    <t>Миленко Глушчевић</t>
  </si>
  <si>
    <t>Матеја Јановић</t>
  </si>
  <si>
    <t>Александра Богићевић</t>
  </si>
  <si>
    <t>Кобиларев Ива</t>
  </si>
  <si>
    <t>Бакић Ђорђе</t>
  </si>
  <si>
    <t>Петровић Стефан</t>
  </si>
  <si>
    <t xml:space="preserve">Арсеновић Ана </t>
  </si>
  <si>
    <t>Филип Блажевић</t>
  </si>
  <si>
    <t>Михаило Пајић</t>
  </si>
  <si>
    <t>Шуман Андреј</t>
  </si>
  <si>
    <t>Жикић Емилија</t>
  </si>
  <si>
    <t>Бојић Вукашин</t>
  </si>
  <si>
    <t>Марко Обрадовић</t>
  </si>
  <si>
    <t>Марија Радић</t>
  </si>
  <si>
    <t>Теодора Милићевић</t>
  </si>
  <si>
    <t>Павле Радановић</t>
  </si>
  <si>
    <t>Петар Катић</t>
  </si>
  <si>
    <t>Андреа Криловић</t>
  </si>
  <si>
    <t>Филип Чајић</t>
  </si>
  <si>
    <t>Петровић Вук</t>
  </si>
  <si>
    <t>Андреј Мијаиловић</t>
  </si>
  <si>
    <t>Крушка Лазар</t>
  </si>
  <si>
    <t>Вукашиновић Нада</t>
  </si>
  <si>
    <t>Јанковић Стефан</t>
  </si>
  <si>
    <t>Деса Илић</t>
  </si>
  <si>
    <t>Филип Ђурић</t>
  </si>
  <si>
    <t>Сара Ракић</t>
  </si>
  <si>
    <t>Љиљана Јовановић</t>
  </si>
  <si>
    <t>Ана Џиновић</t>
  </si>
  <si>
    <t>Муратовић Анђела</t>
  </si>
  <si>
    <t>Катарина Трифуновић</t>
  </si>
  <si>
    <t>Василије Јелић</t>
  </si>
  <si>
    <t>Магдалена Бабић</t>
  </si>
  <si>
    <t>Дуња Николић</t>
  </si>
  <si>
    <t>Владан  Симић</t>
  </si>
  <si>
    <t>Богићевић Невена</t>
  </si>
  <si>
    <t>Трнавчевић Вук</t>
  </si>
  <si>
    <t>Ива Вучковић</t>
  </si>
  <si>
    <t>Радановић Богдан</t>
  </si>
  <si>
    <t>Павловић Огњен</t>
  </si>
  <si>
    <t>Угљешић Ковановић Јасна</t>
  </si>
  <si>
    <t>Николина Гавриловић</t>
  </si>
  <si>
    <t>Остојић Дуња</t>
  </si>
  <si>
    <t xml:space="preserve">Ћурчић Ирина </t>
  </si>
  <si>
    <t>Стефан Трифуновић</t>
  </si>
  <si>
    <t>Нина Богићевић</t>
  </si>
  <si>
    <t>Милош Марјановић</t>
  </si>
  <si>
    <t>Бошковић Дуња</t>
  </si>
  <si>
    <t>Ирена Савић</t>
  </si>
  <si>
    <t>Мила Глишић</t>
  </si>
  <si>
    <t>Грујић Михаило</t>
  </si>
  <si>
    <t xml:space="preserve">Василије Вучковић </t>
  </si>
  <si>
    <t>Данило Петровић</t>
  </si>
  <si>
    <t>Давид Поповић</t>
  </si>
  <si>
    <t>Марија Мајсторовић</t>
  </si>
  <si>
    <t>Бојана Нахирни</t>
  </si>
  <si>
    <t>Сандра Гавриловић</t>
  </si>
  <si>
    <t>Лука Стјепановић</t>
  </si>
  <si>
    <t>Милица Обрадовић</t>
  </si>
  <si>
    <t>Михаиловић Страхиња</t>
  </si>
  <si>
    <t>Весна Кулић</t>
  </si>
  <si>
    <t>Бекић Богдан</t>
  </si>
  <si>
    <t>Танасић Мирјана</t>
  </si>
  <si>
    <t>Миња Петровић</t>
  </si>
  <si>
    <t>ШЕСТИ  РАЗРЕД</t>
  </si>
  <si>
    <t>Милишић Лена</t>
  </si>
  <si>
    <t>Ђорђевић Дамјан</t>
  </si>
  <si>
    <t>Тијана Цвејић</t>
  </si>
  <si>
    <t>Марија Стојићевић</t>
  </si>
  <si>
    <t>Андрија Јоцић</t>
  </si>
  <si>
    <t>Ђорђе Десанчић</t>
  </si>
  <si>
    <t>Анђелија Мијаиловић</t>
  </si>
  <si>
    <t>Алекса Мишић</t>
  </si>
  <si>
    <t>Вељко Весић</t>
  </si>
  <si>
    <t>Јоцић Марко</t>
  </si>
  <si>
    <t>Панић Борисав</t>
  </si>
  <si>
    <t>Нина Џиновић</t>
  </si>
  <si>
    <t xml:space="preserve">Јовичић Иван </t>
  </si>
  <si>
    <t>Вук Караџић</t>
  </si>
  <si>
    <t>Бајић Огњен</t>
  </si>
  <si>
    <t>Тамара Ралић</t>
  </si>
  <si>
    <t>Катарина Мирковић</t>
  </si>
  <si>
    <t>Дуња Дишић</t>
  </si>
  <si>
    <t>Рувидић Ива</t>
  </si>
  <si>
    <t>Драгоја Мирковић</t>
  </si>
  <si>
    <t>Бурсаћ Марко</t>
  </si>
  <si>
    <t xml:space="preserve">Кузмановић Вељко </t>
  </si>
  <si>
    <t>Чичулић Рахела</t>
  </si>
  <si>
    <t>Вања Бошковић</t>
  </si>
  <si>
    <t>Огњен Марковић</t>
  </si>
  <si>
    <t>Јован Пауновић</t>
  </si>
  <si>
    <t>Копрић Вукашин</t>
  </si>
  <si>
    <t>Петровић Теодора</t>
  </si>
  <si>
    <t>Виктор Гаваловски</t>
  </si>
  <si>
    <t>Бошко Петровић</t>
  </si>
  <si>
    <t>Билчар Лазар</t>
  </si>
  <si>
    <t>Слободан Пајић</t>
  </si>
  <si>
    <t>Јовановић Мина</t>
  </si>
  <si>
    <t>Петровић Василије</t>
  </si>
  <si>
    <t>Нађа Весић</t>
  </si>
  <si>
    <t>Максимовић Емина</t>
  </si>
  <si>
    <t>Вујковић Вук</t>
  </si>
  <si>
    <t>Божидар Мишковић</t>
  </si>
  <si>
    <t>Михаило Цвејић</t>
  </si>
  <si>
    <t>Јоковић Константин</t>
  </si>
  <si>
    <t>Живковић Урош</t>
  </si>
  <si>
    <t>Марковић Никола</t>
  </si>
  <si>
    <t>Виолета Павловић</t>
  </si>
  <si>
    <t>Стојадиновић Михаило</t>
  </si>
  <si>
    <t>Софија Димитрић</t>
  </si>
  <si>
    <t>Милена Живковић</t>
  </si>
  <si>
    <t>Теодора Рисовић</t>
  </si>
  <si>
    <t>Невена Ђурић</t>
  </si>
  <si>
    <t>Полић Матеа</t>
  </si>
  <si>
    <t>ПЛАСМАН</t>
  </si>
  <si>
    <t>СЕДМИ  РАЗРЕД</t>
  </si>
  <si>
    <t>Хана Алимпић</t>
  </si>
  <si>
    <t>Владимир Михаиловић</t>
  </si>
  <si>
    <t>Алекса Јовановић</t>
  </si>
  <si>
    <t>Маша Крстић</t>
  </si>
  <si>
    <t>Лазар Никић</t>
  </si>
  <si>
    <t>Марко Јовановић</t>
  </si>
  <si>
    <t>Гаврић Тодор</t>
  </si>
  <si>
    <t>Драгана Максимовић</t>
  </si>
  <si>
    <t>Ђурковић Емилија</t>
  </si>
  <si>
    <t xml:space="preserve">Драгољуб Арсеновић </t>
  </si>
  <si>
    <t>Митровић Лука</t>
  </si>
  <si>
    <t>Станишић Стефан</t>
  </si>
  <si>
    <t>Николина Цвијановић</t>
  </si>
  <si>
    <t>Смиљанић Софија</t>
  </si>
  <si>
    <t>Вук Прстојевић</t>
  </si>
  <si>
    <t>Јевтић Јована</t>
  </si>
  <si>
    <t>Александар Јанковић</t>
  </si>
  <si>
    <t>Андреј Ристивојевић</t>
  </si>
  <si>
    <t>Младен Гавриловић</t>
  </si>
  <si>
    <t>Петковић Ненад</t>
  </si>
  <si>
    <t>Вуковић Теодора</t>
  </si>
  <si>
    <t>Видовић Немања</t>
  </si>
  <si>
    <t>Мањенчић Николина</t>
  </si>
  <si>
    <t>Чобанов Огњен</t>
  </si>
  <si>
    <t>Андреа Ђурковић</t>
  </si>
  <si>
    <t>Димитрије Попић</t>
  </si>
  <si>
    <t>Марко Праизовић</t>
  </si>
  <si>
    <t>Бранислав Тарлановић</t>
  </si>
  <si>
    <t>Павловић Дарко</t>
  </si>
  <si>
    <t>Јован Гајић</t>
  </si>
  <si>
    <t>Филип Вуковић</t>
  </si>
  <si>
    <t>Адриан Ђорђевић</t>
  </si>
  <si>
    <t>Ђукнић Андреј</t>
  </si>
  <si>
    <t>Катарина Лолић</t>
  </si>
  <si>
    <t>Емилија Петровић</t>
  </si>
  <si>
    <t>Симић Елена</t>
  </si>
  <si>
    <t>Трифуновић Јана</t>
  </si>
  <si>
    <t>Тара Ивановић</t>
  </si>
  <si>
    <t>Драгојевић Нађа</t>
  </si>
  <si>
    <t>Андреј Тадић</t>
  </si>
  <si>
    <t>ОСМИ  РАЗРЕД</t>
  </si>
  <si>
    <r>
      <t>КОНАЧНА  ЛИСТА</t>
    </r>
    <r>
      <rPr>
        <sz val="12"/>
        <color indexed="8"/>
        <rFont val="Times New Roman"/>
        <family val="1"/>
      </rPr>
      <t xml:space="preserve"> НА ШКОЛСКОМ  ТАКМИЧЕЊУ  ИЗ  МАТЕМАТИКЕ</t>
    </r>
  </si>
  <si>
    <t>1</t>
  </si>
  <si>
    <t>Милутин Пилиповић</t>
  </si>
  <si>
    <t>2</t>
  </si>
  <si>
    <t>Огњен Гајић</t>
  </si>
  <si>
    <t>3</t>
  </si>
  <si>
    <t>Данило Макевић</t>
  </si>
  <si>
    <t>4</t>
  </si>
  <si>
    <t>Ана Срдановић</t>
  </si>
  <si>
    <t>5</t>
  </si>
  <si>
    <t>Пајић Наташа</t>
  </si>
  <si>
    <t>6</t>
  </si>
  <si>
    <t>Владушић Петар</t>
  </si>
  <si>
    <t>7</t>
  </si>
  <si>
    <t>Урош Бабић</t>
  </si>
  <si>
    <t>8</t>
  </si>
  <si>
    <t>Кљајић Никола</t>
  </si>
  <si>
    <t>Марија Петковић</t>
  </si>
  <si>
    <t>9</t>
  </si>
  <si>
    <t>Нинковић Данило</t>
  </si>
  <si>
    <t>10</t>
  </si>
  <si>
    <t>Прица Лазар</t>
  </si>
  <si>
    <t>11</t>
  </si>
  <si>
    <t>Перић Никола</t>
  </si>
  <si>
    <t>12</t>
  </si>
  <si>
    <t>Јована Поповић</t>
  </si>
  <si>
    <t>13</t>
  </si>
  <si>
    <t>Будимир Јелић</t>
  </si>
  <si>
    <t>14</t>
  </si>
  <si>
    <t>Михаило Драгојевић</t>
  </si>
  <si>
    <t>Владан Симић</t>
  </si>
  <si>
    <t>15</t>
  </si>
  <si>
    <t>Софија Пантелић</t>
  </si>
  <si>
    <t>16</t>
  </si>
  <si>
    <t>Обрадиновић Урош</t>
  </si>
  <si>
    <t>17</t>
  </si>
  <si>
    <t>Борис Радовановић</t>
  </si>
  <si>
    <t>Весна Рибић</t>
  </si>
  <si>
    <t>18</t>
  </si>
  <si>
    <t>Продановић Урош</t>
  </si>
  <si>
    <t>пласман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</si>
</sst>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u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3F3F3F"/>
      <name val="Calibri"/>
      <family val="2"/>
      <scheme val="minor"/>
    </font>
    <font>
      <sz val="12"/>
      <color rgb="FF000000"/>
      <name val="Times New Roman"/>
    </font>
    <font>
      <b/>
      <i/>
      <u/>
      <sz val="12"/>
      <color rgb="FF000000"/>
      <name val="Times New Roman"/>
    </font>
    <font>
      <b/>
      <i/>
      <sz val="12"/>
      <color rgb="FF000000"/>
      <name val="Times New Roman"/>
    </font>
    <font>
      <sz val="11"/>
      <color theme="1"/>
      <name val="Times New Roman"/>
      <family val="1"/>
      <charset val="238"/>
    </font>
    <font>
      <sz val="11"/>
      <color theme="1"/>
      <name val="Times New Roman"/>
    </font>
    <font>
      <sz val="11"/>
      <color indexed="8"/>
      <name val="Times New Roman"/>
    </font>
    <font>
      <sz val="11"/>
      <color rgb="FF000000"/>
      <name val="Times New Roman"/>
    </font>
    <font>
      <sz val="11"/>
      <color rgb="FF222222"/>
      <name val="Times New Roman"/>
    </font>
    <font>
      <b/>
      <sz val="11"/>
      <color rgb="FFFF0000"/>
      <name val="Times New Roman"/>
    </font>
    <font>
      <b/>
      <sz val="11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5117038483843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5" borderId="7" applyNumberFormat="0" applyAlignment="0" applyProtection="0"/>
  </cellStyleXfs>
  <cellXfs count="10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0" fontId="7" fillId="3" borderId="1" xfId="0" applyFont="1" applyFill="1" applyBorder="1"/>
    <xf numFmtId="0" fontId="7" fillId="3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1" fillId="0" borderId="0" xfId="0" applyFont="1" applyAlignment="1">
      <alignment vertical="top"/>
    </xf>
    <xf numFmtId="0" fontId="9" fillId="5" borderId="7" xfId="1" applyAlignment="1">
      <alignment horizontal="left" vertical="top" wrapText="1"/>
    </xf>
    <xf numFmtId="49" fontId="5" fillId="3" borderId="4" xfId="0" applyNumberFormat="1" applyFont="1" applyFill="1" applyBorder="1" applyAlignment="1">
      <alignment horizontal="left" vertical="top"/>
    </xf>
    <xf numFmtId="49" fontId="5" fillId="3" borderId="1" xfId="0" applyNumberFormat="1" applyFont="1" applyFill="1" applyBorder="1" applyAlignment="1">
      <alignment horizontal="left" vertical="top"/>
    </xf>
    <xf numFmtId="0" fontId="13" fillId="2" borderId="1" xfId="0" applyFont="1" applyFill="1" applyBorder="1"/>
    <xf numFmtId="0" fontId="13" fillId="3" borderId="1" xfId="0" applyFont="1" applyFill="1" applyBorder="1"/>
    <xf numFmtId="0" fontId="14" fillId="3" borderId="1" xfId="0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14" fillId="3" borderId="1" xfId="0" applyFont="1" applyFill="1" applyBorder="1"/>
    <xf numFmtId="0" fontId="14" fillId="3" borderId="2" xfId="0" applyFont="1" applyFill="1" applyBorder="1" applyAlignment="1">
      <alignment wrapText="1"/>
    </xf>
    <xf numFmtId="0" fontId="14" fillId="2" borderId="2" xfId="0" applyFont="1" applyFill="1" applyBorder="1" applyAlignment="1">
      <alignment wrapText="1"/>
    </xf>
    <xf numFmtId="0" fontId="14" fillId="3" borderId="2" xfId="0" applyFont="1" applyFill="1" applyBorder="1"/>
    <xf numFmtId="0" fontId="14" fillId="4" borderId="1" xfId="0" applyFont="1" applyFill="1" applyBorder="1" applyAlignment="1">
      <alignment horizontal="justify" vertical="top" wrapText="1"/>
    </xf>
    <xf numFmtId="0" fontId="16" fillId="2" borderId="1" xfId="0" applyFont="1" applyFill="1" applyBorder="1" applyAlignment="1">
      <alignment wrapText="1"/>
    </xf>
    <xf numFmtId="0" fontId="15" fillId="0" borderId="1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/>
    </xf>
    <xf numFmtId="0" fontId="18" fillId="7" borderId="9" xfId="0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left" vertical="top"/>
    </xf>
    <xf numFmtId="0" fontId="16" fillId="3" borderId="1" xfId="0" applyFont="1" applyFill="1" applyBorder="1" applyAlignment="1">
      <alignment wrapText="1"/>
    </xf>
    <xf numFmtId="0" fontId="14" fillId="2" borderId="1" xfId="0" applyFont="1" applyFill="1" applyBorder="1"/>
    <xf numFmtId="0" fontId="16" fillId="8" borderId="1" xfId="0" applyFont="1" applyFill="1" applyBorder="1" applyAlignment="1">
      <alignment wrapText="1"/>
    </xf>
    <xf numFmtId="0" fontId="14" fillId="9" borderId="9" xfId="0" applyFont="1" applyFill="1" applyBorder="1" applyAlignment="1">
      <alignment vertical="center"/>
    </xf>
    <xf numFmtId="0" fontId="14" fillId="9" borderId="9" xfId="0" applyFont="1" applyFill="1" applyBorder="1"/>
    <xf numFmtId="0" fontId="5" fillId="0" borderId="1" xfId="0" applyFont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/>
    </xf>
    <xf numFmtId="0" fontId="18" fillId="7" borderId="3" xfId="0" applyFont="1" applyFill="1" applyBorder="1" applyAlignment="1">
      <alignment horizontal="center" vertical="center"/>
    </xf>
    <xf numFmtId="0" fontId="18" fillId="7" borderId="8" xfId="0" applyFont="1" applyFill="1" applyBorder="1" applyAlignment="1">
      <alignment horizontal="center" vertical="center"/>
    </xf>
    <xf numFmtId="0" fontId="18" fillId="6" borderId="8" xfId="0" applyFont="1" applyFill="1" applyBorder="1" applyAlignment="1">
      <alignment horizontal="center" vertical="center"/>
    </xf>
    <xf numFmtId="0" fontId="14" fillId="9" borderId="9" xfId="0" applyFont="1" applyFill="1" applyBorder="1" applyAlignment="1">
      <alignment wrapText="1"/>
    </xf>
    <xf numFmtId="0" fontId="14" fillId="2" borderId="2" xfId="0" applyFont="1" applyFill="1" applyBorder="1"/>
    <xf numFmtId="0" fontId="14" fillId="8" borderId="1" xfId="0" applyFont="1" applyFill="1" applyBorder="1" applyAlignment="1">
      <alignment wrapText="1"/>
    </xf>
    <xf numFmtId="0" fontId="14" fillId="2" borderId="9" xfId="0" applyFont="1" applyFill="1" applyBorder="1" applyAlignment="1">
      <alignment wrapText="1"/>
    </xf>
    <xf numFmtId="0" fontId="14" fillId="3" borderId="9" xfId="0" applyFont="1" applyFill="1" applyBorder="1"/>
    <xf numFmtId="0" fontId="17" fillId="9" borderId="9" xfId="0" applyFont="1" applyFill="1" applyBorder="1"/>
    <xf numFmtId="0" fontId="15" fillId="6" borderId="10" xfId="0" applyFont="1" applyFill="1" applyBorder="1" applyAlignment="1">
      <alignment horizontal="center" vertical="center"/>
    </xf>
    <xf numFmtId="0" fontId="15" fillId="7" borderId="10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7" fillId="9" borderId="1" xfId="0" applyFont="1" applyFill="1" applyBorder="1" applyAlignment="1">
      <alignment vertical="center"/>
    </xf>
    <xf numFmtId="0" fontId="14" fillId="6" borderId="2" xfId="0" applyFont="1" applyFill="1" applyBorder="1" applyAlignment="1">
      <alignment horizontal="center" vertical="center"/>
    </xf>
    <xf numFmtId="0" fontId="17" fillId="9" borderId="1" xfId="0" applyFont="1" applyFill="1" applyBorder="1"/>
    <xf numFmtId="0" fontId="16" fillId="2" borderId="9" xfId="0" applyFont="1" applyFill="1" applyBorder="1" applyAlignment="1">
      <alignment wrapText="1"/>
    </xf>
    <xf numFmtId="0" fontId="14" fillId="9" borderId="1" xfId="0" applyFont="1" applyFill="1" applyBorder="1" applyAlignment="1">
      <alignment vertical="center"/>
    </xf>
    <xf numFmtId="0" fontId="14" fillId="3" borderId="9" xfId="0" applyFont="1" applyFill="1" applyBorder="1" applyAlignment="1">
      <alignment wrapText="1"/>
    </xf>
    <xf numFmtId="0" fontId="16" fillId="3" borderId="9" xfId="0" applyFont="1" applyFill="1" applyBorder="1" applyAlignment="1">
      <alignment wrapText="1"/>
    </xf>
    <xf numFmtId="0" fontId="14" fillId="9" borderId="1" xfId="0" applyFont="1" applyFill="1" applyBorder="1"/>
    <xf numFmtId="0" fontId="14" fillId="9" borderId="1" xfId="0" applyFont="1" applyFill="1" applyBorder="1" applyAlignment="1">
      <alignment wrapText="1"/>
    </xf>
    <xf numFmtId="0" fontId="14" fillId="2" borderId="9" xfId="0" applyFont="1" applyFill="1" applyBorder="1"/>
    <xf numFmtId="0" fontId="16" fillId="9" borderId="1" xfId="0" applyFont="1" applyFill="1" applyBorder="1"/>
    <xf numFmtId="0" fontId="14" fillId="7" borderId="10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5" fillId="7" borderId="9" xfId="0" applyFont="1" applyFill="1" applyBorder="1" applyAlignment="1">
      <alignment horizontal="center" vertical="center"/>
    </xf>
    <xf numFmtId="0" fontId="15" fillId="6" borderId="9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7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8" fillId="6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3" borderId="1" xfId="0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5" fillId="9" borderId="12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19" fillId="9" borderId="14" xfId="0" applyFont="1" applyFill="1" applyBorder="1" applyAlignment="1">
      <alignment horizontal="center" vertical="center"/>
    </xf>
    <xf numFmtId="0" fontId="18" fillId="6" borderId="3" xfId="0" applyNumberFormat="1" applyFont="1" applyFill="1" applyBorder="1" applyAlignment="1">
      <alignment horizontal="center" vertical="center"/>
    </xf>
    <xf numFmtId="0" fontId="18" fillId="7" borderId="3" xfId="0" applyNumberFormat="1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18" fillId="6" borderId="1" xfId="0" applyNumberFormat="1" applyFont="1" applyFill="1" applyBorder="1" applyAlignment="1">
      <alignment horizontal="center" vertical="center"/>
    </xf>
    <xf numFmtId="0" fontId="18" fillId="7" borderId="1" xfId="0" applyNumberFormat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wrapText="1"/>
    </xf>
    <xf numFmtId="0" fontId="15" fillId="7" borderId="11" xfId="0" applyFont="1" applyFill="1" applyBorder="1" applyAlignment="1">
      <alignment horizontal="center" vertical="center"/>
    </xf>
  </cellXfs>
  <cellStyles count="2">
    <cellStyle name="Normal" xfId="0" builtinId="0"/>
    <cellStyle name="Output" xfId="1" builtinId="21"/>
  </cellStyles>
  <dxfs count="8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Times New Roman"/>
        <scheme val="none"/>
      </font>
      <numFmt numFmtId="0" formatCode="General"/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theme="4" tint="0.59999389629810485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theme="4" tint="0.59999389629810485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theme="4" tint="0.59999389629810485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theme="4" tint="0.59999389629810485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30" formatCode="@"/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left" vertical="top" textRotation="0" wrapText="0" relativeIndent="0" justifyLastLine="0" shrinkToFit="0" readingOrder="0"/>
    </dxf>
    <dxf>
      <font>
        <color rgb="FF000000"/>
      </font>
      <fill>
        <patternFill patternType="solid">
          <bgColor rgb="FFD9E1F2"/>
        </patternFill>
      </fill>
    </dxf>
    <dxf>
      <font>
        <color rgb="FF000000"/>
      </font>
      <fill>
        <patternFill patternType="solid">
          <bgColor rgb="FF8EA9DB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Times New Roman"/>
        <scheme val="none"/>
      </font>
      <numFmt numFmtId="0" formatCode="General"/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theme="4" tint="0.79998168889431442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theme="4" tint="0.79998168889431442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theme="4" tint="0.59999389629810485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theme="4" tint="0.79998168889431442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left" vertical="top" textRotation="0" wrapText="0" relativeIndent="0" justifyLastLine="0" shrinkToFit="0" readingOrder="0"/>
    </dxf>
    <dxf>
      <font>
        <color rgb="FF000000"/>
      </font>
      <fill>
        <patternFill patternType="solid">
          <bgColor rgb="FF8EA9DB"/>
        </patternFill>
      </fill>
    </dxf>
    <dxf>
      <font>
        <color rgb="FF000000"/>
      </font>
      <fill>
        <patternFill patternType="solid">
          <bgColor rgb="FFD9E1F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Times New Roman"/>
        <scheme val="none"/>
      </font>
      <numFmt numFmtId="0" formatCode="General"/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theme="4" tint="0.79998168889431442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theme="4" tint="0.59999389629810485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left" vertical="top" textRotation="0" wrapText="0" relativeIndent="0" justifyLastLine="0" shrinkToFit="0" readingOrder="0"/>
    </dxf>
    <dxf>
      <font>
        <color rgb="FF000000"/>
      </font>
      <fill>
        <patternFill patternType="solid">
          <bgColor rgb="FF8EA9DB"/>
        </patternFill>
      </fill>
    </dxf>
    <dxf>
      <font>
        <color rgb="FF000000"/>
      </font>
      <fill>
        <patternFill patternType="solid">
          <bgColor rgb="FFD9E1F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Times New Roman"/>
        <scheme val="none"/>
      </font>
      <numFmt numFmtId="0" formatCode="General"/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theme="4" tint="0.79998168889431442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theme="4" tint="0.79998168889431442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1"/>
        <name val="Times New Roman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theme="4" tint="0.79998168889431442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left" vertical="top" textRotation="0" wrapText="0" relativeIndent="0" justifyLastLine="0" shrinkToFit="0" readingOrder="0"/>
    </dxf>
    <dxf>
      <font>
        <color rgb="FF000000"/>
      </font>
      <fill>
        <patternFill patternType="solid">
          <bgColor rgb="FF8EA9DB"/>
        </patternFill>
      </fill>
    </dxf>
    <dxf>
      <font>
        <color rgb="FF000000"/>
      </font>
      <fill>
        <patternFill patternType="solid">
          <bgColor rgb="FFD9E1F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Times New Roman"/>
        <scheme val="none"/>
      </font>
      <numFmt numFmtId="0" formatCode="General"/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theme="4" tint="0.79998168889431442"/>
          <bgColor theme="0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theme="4" tint="0.79998168889431442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theme="4" tint="0.59999389629810485"/>
          <bgColor theme="0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theme="4" tint="0.79998168889431442"/>
          <bgColor theme="0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left" vertical="top" textRotation="0" wrapText="0" relativeIndent="0" justifyLastLine="0" shrinkToFit="0" readingOrder="0"/>
    </dxf>
    <dxf>
      <font>
        <color rgb="FF000000"/>
      </font>
      <fill>
        <patternFill patternType="solid">
          <bgColor rgb="FF8EA9DB"/>
        </patternFill>
      </fill>
    </dxf>
    <dxf>
      <font>
        <color rgb="FF000000"/>
      </font>
      <fill>
        <patternFill patternType="solid">
          <bgColor rgb="FFD9E1F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Times New Roman"/>
        <scheme val="none"/>
      </font>
      <numFmt numFmtId="0" formatCode="General"/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1"/>
        <name val="Times New Roman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theme="4" tint="0.79998168889431442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theme="4" tint="0.59999389629810485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1"/>
        <name val="Times New Roman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left" vertical="top" textRotation="0" wrapText="0" relativeIndent="0" justifyLastLine="0" shrinkToFit="0" readingOrder="0"/>
    </dxf>
    <dxf>
      <font>
        <color rgb="FF000000"/>
      </font>
      <fill>
        <patternFill patternType="solid">
          <bgColor rgb="FF8EA9DB"/>
        </patternFill>
      </fill>
    </dxf>
    <dxf>
      <font>
        <color rgb="FF000000"/>
      </font>
      <fill>
        <patternFill patternType="solid">
          <bgColor rgb="FFD9E1F2"/>
        </patternFill>
      </fill>
    </dxf>
  </dxfs>
  <tableStyles count="0" defaultTableStyle="TableStyleMedium9" defaultPivotStyle="PivotStyleLight16"/>
  <colors>
    <mruColors>
      <color rgb="FF305ED1"/>
      <color rgb="FFF76060"/>
      <color rgb="FFCC1818"/>
      <color rgb="FF094B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le7" displayName="Table7" ref="B10:K167" totalsRowShown="0" dataDxfId="82" tableBorderDxfId="81">
  <autoFilter ref="B10:K167" xr:uid="{00000000-0009-0000-0100-000007000000}"/>
  <sortState xmlns:xlrd2="http://schemas.microsoft.com/office/spreadsheetml/2017/richdata2" ref="B11:K167">
    <sortCondition descending="1" ref="K10:K167"/>
  </sortState>
  <tableColumns count="10">
    <tableColumn id="2" xr3:uid="{00000000-0010-0000-0000-000002000000}" name="Презиме и име ученика" dataDxfId="80"/>
    <tableColumn id="3" xr3:uid="{00000000-0010-0000-0000-000003000000}" name="Основна школа" dataDxfId="79"/>
    <tableColumn id="4" xr3:uid="{00000000-0010-0000-0000-000004000000}" name="Место" dataDxfId="78"/>
    <tableColumn id="5" xr3:uid="{00000000-0010-0000-0000-000005000000}" name="Предметни наставник" dataDxfId="77"/>
    <tableColumn id="6" xr3:uid="{00000000-0010-0000-0000-000006000000}" name="1. задатак" dataDxfId="76"/>
    <tableColumn id="7" xr3:uid="{00000000-0010-0000-0000-000007000000}" name="2. задатак" dataDxfId="75"/>
    <tableColumn id="8" xr3:uid="{00000000-0010-0000-0000-000008000000}" name="3. задатак" dataDxfId="74"/>
    <tableColumn id="9" xr3:uid="{00000000-0010-0000-0000-000009000000}" name="4. задатак" dataDxfId="73"/>
    <tableColumn id="10" xr3:uid="{00000000-0010-0000-0000-00000A000000}" name="5. задатак" dataDxfId="72"/>
    <tableColumn id="11" xr3:uid="{00000000-0010-0000-0000-00000B000000}" name="Укупан број бодова " dataDxfId="71">
      <calculatedColumnFormula>+SUM(Table7[[#This Row],[1. задатак]:[5. задатак]])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able6" displayName="Table6" ref="B10:K107" totalsRowShown="0" dataDxfId="68" tableBorderDxfId="67">
  <autoFilter ref="B10:K107" xr:uid="{00000000-0009-0000-0100-000006000000}"/>
  <sortState xmlns:xlrd2="http://schemas.microsoft.com/office/spreadsheetml/2017/richdata2" ref="B11:K107">
    <sortCondition descending="1" ref="K10:K107"/>
  </sortState>
  <tableColumns count="10">
    <tableColumn id="2" xr3:uid="{00000000-0010-0000-0100-000002000000}" name="Презиме и име ученика" dataDxfId="66"/>
    <tableColumn id="3" xr3:uid="{00000000-0010-0000-0100-000003000000}" name="Основна школа" dataDxfId="65"/>
    <tableColumn id="4" xr3:uid="{00000000-0010-0000-0100-000004000000}" name="Место" dataDxfId="64"/>
    <tableColumn id="5" xr3:uid="{00000000-0010-0000-0100-000005000000}" name="Предметни наставник" dataDxfId="63"/>
    <tableColumn id="6" xr3:uid="{00000000-0010-0000-0100-000006000000}" name="1. задатак" dataDxfId="62"/>
    <tableColumn id="7" xr3:uid="{00000000-0010-0000-0100-000007000000}" name="2. задатак" dataDxfId="61"/>
    <tableColumn id="8" xr3:uid="{00000000-0010-0000-0100-000008000000}" name="3. задатак" dataDxfId="60"/>
    <tableColumn id="9" xr3:uid="{00000000-0010-0000-0100-000009000000}" name="4. задатак" dataDxfId="59"/>
    <tableColumn id="10" xr3:uid="{00000000-0010-0000-0100-00000A000000}" name="5. задатак" dataDxfId="58"/>
    <tableColumn id="11" xr3:uid="{00000000-0010-0000-0100-00000B000000}" name="Укупан број бодова " dataDxfId="57">
      <calculatedColumnFormula>+SUM(Table6[[#This Row],[1. задатак]:[5. задатак]])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5" displayName="Table5" ref="B10:K91" totalsRowShown="0" dataDxfId="54" tableBorderDxfId="53">
  <autoFilter ref="B10:K91" xr:uid="{00000000-0009-0000-0100-000005000000}"/>
  <sortState xmlns:xlrd2="http://schemas.microsoft.com/office/spreadsheetml/2017/richdata2" ref="B11:K91">
    <sortCondition descending="1" ref="K10:K91"/>
  </sortState>
  <tableColumns count="10">
    <tableColumn id="2" xr3:uid="{00000000-0010-0000-0200-000002000000}" name="Презиме и име ученика" dataDxfId="52"/>
    <tableColumn id="3" xr3:uid="{00000000-0010-0000-0200-000003000000}" name="Основна школа" dataDxfId="51"/>
    <tableColumn id="4" xr3:uid="{00000000-0010-0000-0200-000004000000}" name="Место" dataDxfId="50"/>
    <tableColumn id="5" xr3:uid="{00000000-0010-0000-0200-000005000000}" name="Предметни наставник" dataDxfId="49"/>
    <tableColumn id="6" xr3:uid="{00000000-0010-0000-0200-000006000000}" name="1. задатак" dataDxfId="48"/>
    <tableColumn id="7" xr3:uid="{00000000-0010-0000-0200-000007000000}" name="2. задатак" dataDxfId="47"/>
    <tableColumn id="8" xr3:uid="{00000000-0010-0000-0200-000008000000}" name="3. задатак" dataDxfId="46"/>
    <tableColumn id="9" xr3:uid="{00000000-0010-0000-0200-000009000000}" name="4. задатак" dataDxfId="45"/>
    <tableColumn id="10" xr3:uid="{00000000-0010-0000-0200-00000A000000}" name="5. задатак" dataDxfId="44"/>
    <tableColumn id="11" xr3:uid="{00000000-0010-0000-0200-00000B000000}" name="Укупан број бодова " dataDxfId="43">
      <calculatedColumnFormula>+SUM(Table5[[#This Row],[1. задатак]:[5. задатак]])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B10:K52" totalsRowShown="0" dataDxfId="40" tableBorderDxfId="39">
  <autoFilter ref="B10:K52" xr:uid="{00000000-0009-0000-0100-000004000000}"/>
  <sortState xmlns:xlrd2="http://schemas.microsoft.com/office/spreadsheetml/2017/richdata2" ref="B11:K52">
    <sortCondition descending="1" ref="K10:K52"/>
  </sortState>
  <tableColumns count="10">
    <tableColumn id="2" xr3:uid="{00000000-0010-0000-0300-000002000000}" name="Презиме и име ученика" dataDxfId="38"/>
    <tableColumn id="3" xr3:uid="{00000000-0010-0000-0300-000003000000}" name="Основна школа" dataDxfId="37"/>
    <tableColumn id="4" xr3:uid="{00000000-0010-0000-0300-000004000000}" name="Место" dataDxfId="36"/>
    <tableColumn id="5" xr3:uid="{00000000-0010-0000-0300-000005000000}" name="Предметни наставник" dataDxfId="35"/>
    <tableColumn id="6" xr3:uid="{00000000-0010-0000-0300-000006000000}" name="1. задатак" dataDxfId="34"/>
    <tableColumn id="7" xr3:uid="{00000000-0010-0000-0300-000007000000}" name="2. задатак" dataDxfId="33"/>
    <tableColumn id="8" xr3:uid="{00000000-0010-0000-0300-000008000000}" name="3. задатак" dataDxfId="32"/>
    <tableColumn id="9" xr3:uid="{00000000-0010-0000-0300-000009000000}" name="4. задатак" dataDxfId="31"/>
    <tableColumn id="10" xr3:uid="{00000000-0010-0000-0300-00000A000000}" name="5. задатак" dataDxfId="30"/>
    <tableColumn id="11" xr3:uid="{00000000-0010-0000-0300-00000B000000}" name="Укупан број бодова " dataDxfId="29">
      <calculatedColumnFormula>+SUM(Table4[[#This Row],[1. задатак]:[5. задатак]])</calculatedColumnFormula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4000000}" name="Table3" displayName="Table3" ref="B10:K45" totalsRowShown="0" dataDxfId="26" tableBorderDxfId="25">
  <autoFilter ref="B10:K45" xr:uid="{00000000-0009-0000-0100-000003000000}"/>
  <sortState xmlns:xlrd2="http://schemas.microsoft.com/office/spreadsheetml/2017/richdata2" ref="B11:K45">
    <sortCondition descending="1" ref="K10:K45"/>
  </sortState>
  <tableColumns count="10">
    <tableColumn id="2" xr3:uid="{00000000-0010-0000-0400-000002000000}" name="Презиме и име ученика" dataDxfId="24"/>
    <tableColumn id="3" xr3:uid="{00000000-0010-0000-0400-000003000000}" name="Основна школа" dataDxfId="23"/>
    <tableColumn id="4" xr3:uid="{00000000-0010-0000-0400-000004000000}" name="Место" dataDxfId="22"/>
    <tableColumn id="5" xr3:uid="{00000000-0010-0000-0400-000005000000}" name="Предметни наставник" dataDxfId="21"/>
    <tableColumn id="6" xr3:uid="{00000000-0010-0000-0400-000006000000}" name="1. задатак" dataDxfId="20"/>
    <tableColumn id="7" xr3:uid="{00000000-0010-0000-0400-000007000000}" name="2. задатак" dataDxfId="19"/>
    <tableColumn id="8" xr3:uid="{00000000-0010-0000-0400-000008000000}" name="3. задатак" dataDxfId="18"/>
    <tableColumn id="9" xr3:uid="{00000000-0010-0000-0400-000009000000}" name="4. задатак" dataDxfId="17"/>
    <tableColumn id="10" xr3:uid="{00000000-0010-0000-0400-00000A000000}" name="5. задатак" dataDxfId="16"/>
    <tableColumn id="11" xr3:uid="{00000000-0010-0000-0400-00000B000000}" name="Укупан број бодова " dataDxfId="15">
      <calculatedColumnFormula>+SUM(Table3[[#This Row],[1. задатак]:[5. задатак]])</calculatedColumnFormula>
    </tableColumn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Table2" displayName="Table2" ref="A10:K28" totalsRowShown="0" dataDxfId="12" tableBorderDxfId="11">
  <autoFilter ref="A10:K28" xr:uid="{00000000-0009-0000-0100-000002000000}"/>
  <sortState xmlns:xlrd2="http://schemas.microsoft.com/office/spreadsheetml/2017/richdata2" ref="A11:K28">
    <sortCondition descending="1" ref="K10:K28"/>
  </sortState>
  <tableColumns count="11">
    <tableColumn id="1" xr3:uid="{12207E3A-2A8A-4F73-A8A6-E6FBF9CB1DC4}" name="Р.Б." dataDxfId="10"/>
    <tableColumn id="3" xr3:uid="{00000000-0010-0000-0500-000003000000}" name="Презиме и име ученика" dataDxfId="9"/>
    <tableColumn id="4" xr3:uid="{00000000-0010-0000-0500-000004000000}" name="Основна школа" dataDxfId="8"/>
    <tableColumn id="5" xr3:uid="{00000000-0010-0000-0500-000005000000}" name="Место" dataDxfId="7"/>
    <tableColumn id="6" xr3:uid="{00000000-0010-0000-0500-000006000000}" name="Предметни наставник" dataDxfId="6"/>
    <tableColumn id="7" xr3:uid="{00000000-0010-0000-0500-000007000000}" name="1. задатак" dataDxfId="5"/>
    <tableColumn id="8" xr3:uid="{00000000-0010-0000-0500-000008000000}" name="2. задатак" dataDxfId="4"/>
    <tableColumn id="9" xr3:uid="{00000000-0010-0000-0500-000009000000}" name="3. задатак" dataDxfId="3"/>
    <tableColumn id="10" xr3:uid="{00000000-0010-0000-0500-00000A000000}" name="4. задатак" dataDxfId="2"/>
    <tableColumn id="11" xr3:uid="{00000000-0010-0000-0500-00000B000000}" name="5. задатак" dataDxfId="1"/>
    <tableColumn id="12" xr3:uid="{00000000-0010-0000-0500-00000C000000}" name="Укупан број бодова " dataDxfId="0">
      <calculatedColumnFormula>+SUM(Table2[[#This Row],[1. задатак]:[5. задатак]])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7"/>
  <sheetViews>
    <sheetView topLeftCell="A150" zoomScaleNormal="106" workbookViewId="0">
      <selection activeCell="A168" sqref="A168"/>
    </sheetView>
  </sheetViews>
  <sheetFormatPr defaultColWidth="9.140625" defaultRowHeight="15.75"/>
  <cols>
    <col min="1" max="1" width="4.7109375" style="1" customWidth="1"/>
    <col min="2" max="2" width="26.42578125" style="1" bestFit="1" customWidth="1"/>
    <col min="3" max="3" width="23.7109375" style="1" bestFit="1" customWidth="1"/>
    <col min="4" max="4" width="10.5703125" style="1" bestFit="1" customWidth="1"/>
    <col min="5" max="5" width="23.5703125" style="1" bestFit="1" customWidth="1"/>
    <col min="6" max="10" width="5.85546875" style="1" customWidth="1"/>
    <col min="11" max="11" width="7.5703125" style="1" customWidth="1"/>
    <col min="12" max="16384" width="9.140625" style="1"/>
  </cols>
  <sheetData>
    <row r="1" spans="1:11">
      <c r="A1" s="93" t="s">
        <v>0</v>
      </c>
      <c r="B1" s="93"/>
      <c r="C1" s="93"/>
      <c r="D1" s="93"/>
      <c r="E1" s="93"/>
      <c r="F1" s="89"/>
      <c r="G1" s="2"/>
      <c r="H1" s="2"/>
      <c r="I1" s="2"/>
      <c r="J1" s="2"/>
      <c r="K1" s="2"/>
    </row>
    <row r="2" spans="1:11">
      <c r="A2" s="93" t="s">
        <v>1</v>
      </c>
      <c r="B2" s="93"/>
      <c r="C2" s="93"/>
      <c r="D2" s="93"/>
      <c r="E2" s="93"/>
      <c r="F2" s="2"/>
      <c r="G2" s="2"/>
      <c r="H2" s="2"/>
      <c r="I2" s="2"/>
      <c r="J2" s="2"/>
      <c r="K2" s="2"/>
    </row>
    <row r="3" spans="1:11">
      <c r="A3" s="93" t="s">
        <v>2</v>
      </c>
      <c r="B3" s="93"/>
      <c r="C3" s="93"/>
      <c r="D3" s="93"/>
      <c r="E3" s="93"/>
      <c r="F3" s="2"/>
      <c r="G3" s="2"/>
      <c r="H3" s="2"/>
      <c r="I3" s="2"/>
      <c r="J3" s="2"/>
      <c r="K3" s="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90" t="s">
        <v>3</v>
      </c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1">
      <c r="A6" s="91" t="s">
        <v>4</v>
      </c>
      <c r="B6" s="91"/>
      <c r="C6" s="91"/>
      <c r="D6" s="91"/>
      <c r="E6" s="91"/>
      <c r="F6" s="91"/>
      <c r="G6" s="91"/>
      <c r="H6" s="91"/>
      <c r="I6" s="91"/>
      <c r="J6" s="91"/>
      <c r="K6" s="91"/>
    </row>
    <row r="7" spans="1:11">
      <c r="A7" s="92" t="s">
        <v>5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50.25" customHeight="1">
      <c r="A10" s="3" t="s">
        <v>6</v>
      </c>
      <c r="B10" s="4" t="s">
        <v>7</v>
      </c>
      <c r="C10" s="4" t="s">
        <v>8</v>
      </c>
      <c r="D10" s="4" t="s">
        <v>9</v>
      </c>
      <c r="E10" s="4" t="s">
        <v>10</v>
      </c>
      <c r="F10" s="5" t="s">
        <v>11</v>
      </c>
      <c r="G10" s="5" t="s">
        <v>12</v>
      </c>
      <c r="H10" s="5" t="s">
        <v>13</v>
      </c>
      <c r="I10" s="6" t="s">
        <v>14</v>
      </c>
      <c r="J10" s="6" t="s">
        <v>15</v>
      </c>
      <c r="K10" s="7" t="s">
        <v>16</v>
      </c>
    </row>
    <row r="11" spans="1:11">
      <c r="A11" s="8" t="s">
        <v>17</v>
      </c>
      <c r="B11" s="20" t="s">
        <v>18</v>
      </c>
      <c r="C11" s="21" t="s">
        <v>19</v>
      </c>
      <c r="D11" s="22" t="s">
        <v>20</v>
      </c>
      <c r="E11" s="20" t="s">
        <v>21</v>
      </c>
      <c r="F11" s="46">
        <v>20</v>
      </c>
      <c r="G11" s="46">
        <v>20</v>
      </c>
      <c r="H11" s="46">
        <v>20</v>
      </c>
      <c r="I11" s="46">
        <v>20</v>
      </c>
      <c r="J11" s="46">
        <v>20</v>
      </c>
      <c r="K11" s="52">
        <f>SUM(F11:J11)</f>
        <v>100</v>
      </c>
    </row>
    <row r="12" spans="1:11">
      <c r="A12" s="8" t="s">
        <v>22</v>
      </c>
      <c r="B12" s="20" t="s">
        <v>23</v>
      </c>
      <c r="C12" s="21" t="s">
        <v>24</v>
      </c>
      <c r="D12" s="22"/>
      <c r="E12" s="20"/>
      <c r="F12" s="46"/>
      <c r="G12" s="46"/>
      <c r="H12" s="46"/>
      <c r="I12" s="46"/>
      <c r="J12" s="46"/>
      <c r="K12" s="52">
        <v>100</v>
      </c>
    </row>
    <row r="13" spans="1:11">
      <c r="A13" s="8" t="s">
        <v>25</v>
      </c>
      <c r="B13" s="20" t="s">
        <v>26</v>
      </c>
      <c r="C13" s="21" t="s">
        <v>19</v>
      </c>
      <c r="D13" s="22" t="s">
        <v>20</v>
      </c>
      <c r="E13" s="20" t="s">
        <v>21</v>
      </c>
      <c r="F13" s="47">
        <v>20</v>
      </c>
      <c r="G13" s="47">
        <v>20</v>
      </c>
      <c r="H13" s="47">
        <v>16</v>
      </c>
      <c r="I13" s="47">
        <v>20</v>
      </c>
      <c r="J13" s="47">
        <v>20</v>
      </c>
      <c r="K13" s="53">
        <f>SUM(F13:J13)</f>
        <v>96</v>
      </c>
    </row>
    <row r="14" spans="1:11">
      <c r="A14" s="8" t="s">
        <v>27</v>
      </c>
      <c r="B14" s="20" t="s">
        <v>28</v>
      </c>
      <c r="C14" s="21" t="s">
        <v>24</v>
      </c>
      <c r="D14" s="22"/>
      <c r="E14" s="20"/>
      <c r="F14" s="47"/>
      <c r="G14" s="47"/>
      <c r="H14" s="47"/>
      <c r="I14" s="47"/>
      <c r="J14" s="47"/>
      <c r="K14" s="53">
        <v>96</v>
      </c>
    </row>
    <row r="15" spans="1:11">
      <c r="A15" s="8" t="s">
        <v>29</v>
      </c>
      <c r="B15" s="21" t="s">
        <v>30</v>
      </c>
      <c r="C15" s="21" t="s">
        <v>19</v>
      </c>
      <c r="D15" s="22" t="s">
        <v>20</v>
      </c>
      <c r="E15" s="21" t="s">
        <v>21</v>
      </c>
      <c r="F15" s="46">
        <v>20</v>
      </c>
      <c r="G15" s="46">
        <v>20</v>
      </c>
      <c r="H15" s="46">
        <v>20</v>
      </c>
      <c r="I15" s="46">
        <v>20</v>
      </c>
      <c r="J15" s="46">
        <v>8</v>
      </c>
      <c r="K15" s="52">
        <f>SUM(F15:J15)</f>
        <v>88</v>
      </c>
    </row>
    <row r="16" spans="1:11">
      <c r="A16" s="8" t="s">
        <v>31</v>
      </c>
      <c r="B16" s="20" t="s">
        <v>32</v>
      </c>
      <c r="C16" s="21" t="s">
        <v>19</v>
      </c>
      <c r="D16" s="22" t="s">
        <v>20</v>
      </c>
      <c r="E16" s="20" t="s">
        <v>33</v>
      </c>
      <c r="F16" s="47">
        <v>12</v>
      </c>
      <c r="G16" s="47">
        <v>20</v>
      </c>
      <c r="H16" s="47">
        <v>16</v>
      </c>
      <c r="I16" s="47">
        <v>20</v>
      </c>
      <c r="J16" s="47">
        <v>20</v>
      </c>
      <c r="K16" s="53">
        <f>SUM(F16:J16)</f>
        <v>88</v>
      </c>
    </row>
    <row r="17" spans="1:11">
      <c r="A17" s="8" t="s">
        <v>34</v>
      </c>
      <c r="B17" s="20" t="s">
        <v>35</v>
      </c>
      <c r="C17" s="21" t="s">
        <v>19</v>
      </c>
      <c r="D17" s="22" t="s">
        <v>20</v>
      </c>
      <c r="E17" s="20" t="s">
        <v>33</v>
      </c>
      <c r="F17" s="46">
        <v>20</v>
      </c>
      <c r="G17" s="46">
        <v>20</v>
      </c>
      <c r="H17" s="46">
        <v>18</v>
      </c>
      <c r="I17" s="46">
        <v>8</v>
      </c>
      <c r="J17" s="46">
        <v>20</v>
      </c>
      <c r="K17" s="52">
        <f>SUM(F17:J17)</f>
        <v>86</v>
      </c>
    </row>
    <row r="18" spans="1:11">
      <c r="A18" s="8" t="s">
        <v>36</v>
      </c>
      <c r="B18" s="20" t="s">
        <v>37</v>
      </c>
      <c r="C18" s="40" t="s">
        <v>38</v>
      </c>
      <c r="D18" s="40" t="s">
        <v>38</v>
      </c>
      <c r="E18" s="20" t="s">
        <v>39</v>
      </c>
      <c r="F18" s="29">
        <v>20</v>
      </c>
      <c r="G18" s="29">
        <v>20</v>
      </c>
      <c r="H18" s="29">
        <v>20</v>
      </c>
      <c r="I18" s="29">
        <v>20</v>
      </c>
      <c r="J18" s="29">
        <v>4</v>
      </c>
      <c r="K18" s="52">
        <f>SUM(F18:J18)</f>
        <v>84</v>
      </c>
    </row>
    <row r="19" spans="1:11">
      <c r="A19" s="8" t="s">
        <v>40</v>
      </c>
      <c r="B19" s="21" t="s">
        <v>41</v>
      </c>
      <c r="C19" s="21" t="s">
        <v>19</v>
      </c>
      <c r="D19" s="22" t="s">
        <v>20</v>
      </c>
      <c r="E19" s="21" t="s">
        <v>21</v>
      </c>
      <c r="F19" s="47">
        <v>20</v>
      </c>
      <c r="G19" s="47">
        <v>20</v>
      </c>
      <c r="H19" s="47">
        <v>16</v>
      </c>
      <c r="I19" s="47">
        <v>8</v>
      </c>
      <c r="J19" s="47">
        <v>20</v>
      </c>
      <c r="K19" s="53">
        <f>SUM(F19:J19)</f>
        <v>84</v>
      </c>
    </row>
    <row r="20" spans="1:11">
      <c r="A20" s="8" t="s">
        <v>42</v>
      </c>
      <c r="B20" s="20" t="s">
        <v>43</v>
      </c>
      <c r="C20" s="21" t="s">
        <v>19</v>
      </c>
      <c r="D20" s="22" t="s">
        <v>20</v>
      </c>
      <c r="E20" s="20" t="s">
        <v>21</v>
      </c>
      <c r="F20" s="46">
        <v>20</v>
      </c>
      <c r="G20" s="46">
        <v>20</v>
      </c>
      <c r="H20" s="46">
        <v>16</v>
      </c>
      <c r="I20" s="46">
        <v>8</v>
      </c>
      <c r="J20" s="46">
        <v>20</v>
      </c>
      <c r="K20" s="52">
        <f>SUM(F20:J20)</f>
        <v>84</v>
      </c>
    </row>
    <row r="21" spans="1:11">
      <c r="A21" s="8" t="s">
        <v>44</v>
      </c>
      <c r="B21" s="21" t="s">
        <v>45</v>
      </c>
      <c r="C21" s="21" t="s">
        <v>19</v>
      </c>
      <c r="D21" s="22" t="s">
        <v>20</v>
      </c>
      <c r="E21" s="21" t="s">
        <v>33</v>
      </c>
      <c r="F21" s="47">
        <v>20</v>
      </c>
      <c r="G21" s="47">
        <v>20</v>
      </c>
      <c r="H21" s="47">
        <v>20</v>
      </c>
      <c r="I21" s="47">
        <v>20</v>
      </c>
      <c r="J21" s="47">
        <v>4</v>
      </c>
      <c r="K21" s="53">
        <f>SUM(F21:J21)</f>
        <v>84</v>
      </c>
    </row>
    <row r="22" spans="1:11">
      <c r="A22" s="8" t="s">
        <v>46</v>
      </c>
      <c r="B22" s="21" t="s">
        <v>47</v>
      </c>
      <c r="C22" s="21" t="s">
        <v>24</v>
      </c>
      <c r="D22" s="22"/>
      <c r="E22" s="21"/>
      <c r="F22" s="46"/>
      <c r="G22" s="46"/>
      <c r="H22" s="46"/>
      <c r="I22" s="46"/>
      <c r="J22" s="46"/>
      <c r="K22" s="52">
        <v>84</v>
      </c>
    </row>
    <row r="23" spans="1:11">
      <c r="A23" s="8" t="s">
        <v>48</v>
      </c>
      <c r="B23" s="20" t="s">
        <v>49</v>
      </c>
      <c r="C23" s="21" t="s">
        <v>19</v>
      </c>
      <c r="D23" s="22" t="s">
        <v>20</v>
      </c>
      <c r="E23" s="20" t="s">
        <v>21</v>
      </c>
      <c r="F23" s="46">
        <v>20</v>
      </c>
      <c r="G23" s="46">
        <v>20</v>
      </c>
      <c r="H23" s="46">
        <v>14</v>
      </c>
      <c r="I23" s="46">
        <v>8</v>
      </c>
      <c r="J23" s="46">
        <v>20</v>
      </c>
      <c r="K23" s="52">
        <f>SUM(F23:J23)</f>
        <v>82</v>
      </c>
    </row>
    <row r="24" spans="1:11">
      <c r="A24" s="8" t="s">
        <v>50</v>
      </c>
      <c r="B24" s="20" t="s">
        <v>51</v>
      </c>
      <c r="C24" s="21" t="s">
        <v>19</v>
      </c>
      <c r="D24" s="22" t="s">
        <v>20</v>
      </c>
      <c r="E24" s="20" t="s">
        <v>21</v>
      </c>
      <c r="F24" s="47">
        <v>20</v>
      </c>
      <c r="G24" s="47">
        <v>20</v>
      </c>
      <c r="H24" s="47">
        <v>14</v>
      </c>
      <c r="I24" s="47">
        <v>8</v>
      </c>
      <c r="J24" s="47">
        <v>20</v>
      </c>
      <c r="K24" s="53">
        <f>SUM(F24:J24)</f>
        <v>82</v>
      </c>
    </row>
    <row r="25" spans="1:11">
      <c r="A25" s="8" t="s">
        <v>52</v>
      </c>
      <c r="B25" s="20" t="s">
        <v>53</v>
      </c>
      <c r="C25" s="21" t="s">
        <v>19</v>
      </c>
      <c r="D25" s="22" t="s">
        <v>20</v>
      </c>
      <c r="E25" s="20" t="s">
        <v>54</v>
      </c>
      <c r="F25" s="46">
        <v>20</v>
      </c>
      <c r="G25" s="46">
        <v>20</v>
      </c>
      <c r="H25" s="46">
        <v>18</v>
      </c>
      <c r="I25" s="46">
        <v>20</v>
      </c>
      <c r="J25" s="46">
        <v>4</v>
      </c>
      <c r="K25" s="52">
        <f>SUM(F25:J25)</f>
        <v>82</v>
      </c>
    </row>
    <row r="26" spans="1:11">
      <c r="A26" s="8" t="s">
        <v>55</v>
      </c>
      <c r="B26" s="20" t="s">
        <v>56</v>
      </c>
      <c r="C26" s="21" t="s">
        <v>19</v>
      </c>
      <c r="D26" s="22" t="s">
        <v>20</v>
      </c>
      <c r="E26" s="20" t="s">
        <v>33</v>
      </c>
      <c r="F26" s="47">
        <v>20</v>
      </c>
      <c r="G26" s="47">
        <v>20</v>
      </c>
      <c r="H26" s="47">
        <v>14</v>
      </c>
      <c r="I26" s="47">
        <v>8</v>
      </c>
      <c r="J26" s="47">
        <v>20</v>
      </c>
      <c r="K26" s="53">
        <f>SUM(F26:J26)</f>
        <v>82</v>
      </c>
    </row>
    <row r="27" spans="1:11">
      <c r="A27" s="8" t="s">
        <v>57</v>
      </c>
      <c r="B27" s="70" t="s">
        <v>58</v>
      </c>
      <c r="C27" s="76" t="s">
        <v>59</v>
      </c>
      <c r="D27" s="78" t="s">
        <v>20</v>
      </c>
      <c r="E27" s="76" t="s">
        <v>60</v>
      </c>
      <c r="F27" s="46">
        <v>20</v>
      </c>
      <c r="G27" s="46">
        <v>20</v>
      </c>
      <c r="H27" s="46">
        <v>10</v>
      </c>
      <c r="I27" s="46">
        <v>11</v>
      </c>
      <c r="J27" s="46">
        <v>20</v>
      </c>
      <c r="K27" s="52">
        <v>81</v>
      </c>
    </row>
    <row r="28" spans="1:11">
      <c r="A28" s="8" t="s">
        <v>61</v>
      </c>
      <c r="B28" s="70" t="s">
        <v>62</v>
      </c>
      <c r="C28" s="76" t="s">
        <v>59</v>
      </c>
      <c r="D28" s="75" t="s">
        <v>20</v>
      </c>
      <c r="E28" s="76" t="s">
        <v>60</v>
      </c>
      <c r="F28" s="47">
        <v>12</v>
      </c>
      <c r="G28" s="47">
        <v>20</v>
      </c>
      <c r="H28" s="47">
        <v>18</v>
      </c>
      <c r="I28" s="47">
        <v>10</v>
      </c>
      <c r="J28" s="47">
        <v>20</v>
      </c>
      <c r="K28" s="53">
        <v>80</v>
      </c>
    </row>
    <row r="29" spans="1:11">
      <c r="A29" s="8" t="s">
        <v>63</v>
      </c>
      <c r="B29" s="20" t="s">
        <v>64</v>
      </c>
      <c r="C29" s="40" t="s">
        <v>65</v>
      </c>
      <c r="D29" s="22" t="s">
        <v>20</v>
      </c>
      <c r="E29" s="27" t="s">
        <v>66</v>
      </c>
      <c r="F29" s="29">
        <v>20</v>
      </c>
      <c r="G29" s="29">
        <v>20</v>
      </c>
      <c r="H29" s="29">
        <v>16</v>
      </c>
      <c r="I29" s="29">
        <v>19</v>
      </c>
      <c r="J29" s="29">
        <v>4</v>
      </c>
      <c r="K29" s="52">
        <f>SUM(F29:J29)</f>
        <v>79</v>
      </c>
    </row>
    <row r="30" spans="1:11">
      <c r="A30" s="8" t="s">
        <v>67</v>
      </c>
      <c r="B30" s="20" t="s">
        <v>68</v>
      </c>
      <c r="C30" s="40" t="s">
        <v>69</v>
      </c>
      <c r="D30" s="22" t="s">
        <v>20</v>
      </c>
      <c r="E30" s="20" t="s">
        <v>70</v>
      </c>
      <c r="F30" s="29">
        <v>20</v>
      </c>
      <c r="G30" s="29">
        <v>20</v>
      </c>
      <c r="H30" s="29">
        <v>15</v>
      </c>
      <c r="I30" s="29">
        <v>20</v>
      </c>
      <c r="J30" s="29">
        <v>4</v>
      </c>
      <c r="K30" s="52">
        <v>79</v>
      </c>
    </row>
    <row r="31" spans="1:11">
      <c r="A31" s="8" t="s">
        <v>71</v>
      </c>
      <c r="B31" s="20" t="s">
        <v>72</v>
      </c>
      <c r="C31" s="21" t="s">
        <v>69</v>
      </c>
      <c r="D31" s="22" t="s">
        <v>20</v>
      </c>
      <c r="E31" s="20" t="s">
        <v>73</v>
      </c>
      <c r="F31" s="30">
        <v>20</v>
      </c>
      <c r="G31" s="30">
        <v>20</v>
      </c>
      <c r="H31" s="30">
        <v>15</v>
      </c>
      <c r="I31" s="30">
        <v>20</v>
      </c>
      <c r="J31" s="30">
        <v>4</v>
      </c>
      <c r="K31" s="53">
        <v>79</v>
      </c>
    </row>
    <row r="32" spans="1:11">
      <c r="A32" s="8" t="s">
        <v>74</v>
      </c>
      <c r="B32" s="21" t="s">
        <v>75</v>
      </c>
      <c r="C32" s="21" t="s">
        <v>69</v>
      </c>
      <c r="D32" s="40" t="s">
        <v>20</v>
      </c>
      <c r="E32" s="21" t="s">
        <v>76</v>
      </c>
      <c r="F32" s="29">
        <v>20</v>
      </c>
      <c r="G32" s="29">
        <v>20</v>
      </c>
      <c r="H32" s="29">
        <v>15</v>
      </c>
      <c r="I32" s="29">
        <v>20</v>
      </c>
      <c r="J32" s="29">
        <v>4</v>
      </c>
      <c r="K32" s="52">
        <v>79</v>
      </c>
    </row>
    <row r="33" spans="1:11">
      <c r="A33" s="8" t="s">
        <v>77</v>
      </c>
      <c r="B33" s="21" t="s">
        <v>78</v>
      </c>
      <c r="C33" s="40" t="s">
        <v>65</v>
      </c>
      <c r="D33" s="22" t="s">
        <v>20</v>
      </c>
      <c r="E33" s="27" t="s">
        <v>79</v>
      </c>
      <c r="F33" s="30">
        <v>20</v>
      </c>
      <c r="G33" s="30">
        <v>20</v>
      </c>
      <c r="H33" s="30">
        <v>14</v>
      </c>
      <c r="I33" s="30">
        <v>20</v>
      </c>
      <c r="J33" s="30">
        <v>4</v>
      </c>
      <c r="K33" s="53">
        <v>78</v>
      </c>
    </row>
    <row r="34" spans="1:11">
      <c r="A34" s="8" t="s">
        <v>80</v>
      </c>
      <c r="B34" s="21" t="s">
        <v>81</v>
      </c>
      <c r="C34" s="40" t="s">
        <v>65</v>
      </c>
      <c r="D34" s="22" t="s">
        <v>20</v>
      </c>
      <c r="E34" s="27" t="s">
        <v>79</v>
      </c>
      <c r="F34" s="29">
        <v>20</v>
      </c>
      <c r="G34" s="29">
        <v>20</v>
      </c>
      <c r="H34" s="29">
        <v>14</v>
      </c>
      <c r="I34" s="29">
        <v>20</v>
      </c>
      <c r="J34" s="29">
        <v>4</v>
      </c>
      <c r="K34" s="52">
        <v>78</v>
      </c>
    </row>
    <row r="35" spans="1:11">
      <c r="A35" s="8" t="s">
        <v>82</v>
      </c>
      <c r="B35" s="20" t="s">
        <v>83</v>
      </c>
      <c r="C35" s="40" t="s">
        <v>65</v>
      </c>
      <c r="D35" s="22" t="s">
        <v>20</v>
      </c>
      <c r="E35" s="27" t="s">
        <v>79</v>
      </c>
      <c r="F35" s="30">
        <v>20</v>
      </c>
      <c r="G35" s="30">
        <v>20</v>
      </c>
      <c r="H35" s="30">
        <v>14</v>
      </c>
      <c r="I35" s="30">
        <v>20</v>
      </c>
      <c r="J35" s="30">
        <v>4</v>
      </c>
      <c r="K35" s="53">
        <v>78</v>
      </c>
    </row>
    <row r="36" spans="1:11">
      <c r="A36" s="8" t="s">
        <v>84</v>
      </c>
      <c r="B36" s="26" t="s">
        <v>85</v>
      </c>
      <c r="C36" s="21" t="s">
        <v>86</v>
      </c>
      <c r="D36" s="22" t="s">
        <v>87</v>
      </c>
      <c r="E36" s="58" t="s">
        <v>88</v>
      </c>
      <c r="F36" s="46">
        <v>20</v>
      </c>
      <c r="G36" s="46">
        <v>20</v>
      </c>
      <c r="H36" s="46">
        <v>14</v>
      </c>
      <c r="I36" s="46">
        <v>20</v>
      </c>
      <c r="J36" s="46">
        <v>4</v>
      </c>
      <c r="K36" s="52">
        <v>78</v>
      </c>
    </row>
    <row r="37" spans="1:11">
      <c r="A37" s="8" t="s">
        <v>89</v>
      </c>
      <c r="B37" s="21" t="s">
        <v>90</v>
      </c>
      <c r="C37" s="21" t="s">
        <v>19</v>
      </c>
      <c r="D37" s="22" t="s">
        <v>20</v>
      </c>
      <c r="E37" s="21" t="s">
        <v>21</v>
      </c>
      <c r="F37" s="46">
        <v>20</v>
      </c>
      <c r="G37" s="46">
        <v>20</v>
      </c>
      <c r="H37" s="46">
        <v>10</v>
      </c>
      <c r="I37" s="46">
        <v>8</v>
      </c>
      <c r="J37" s="46">
        <v>20</v>
      </c>
      <c r="K37" s="52">
        <f>SUM(F37:J37)</f>
        <v>78</v>
      </c>
    </row>
    <row r="38" spans="1:11">
      <c r="A38" s="8" t="s">
        <v>91</v>
      </c>
      <c r="B38" s="27" t="s">
        <v>92</v>
      </c>
      <c r="C38" s="21" t="s">
        <v>19</v>
      </c>
      <c r="D38" s="22" t="s">
        <v>20</v>
      </c>
      <c r="E38" s="27" t="s">
        <v>21</v>
      </c>
      <c r="F38" s="47">
        <v>20</v>
      </c>
      <c r="G38" s="47">
        <v>20</v>
      </c>
      <c r="H38" s="47">
        <v>10</v>
      </c>
      <c r="I38" s="47">
        <v>8</v>
      </c>
      <c r="J38" s="47">
        <v>20</v>
      </c>
      <c r="K38" s="53">
        <f>SUM(F38:J38)</f>
        <v>78</v>
      </c>
    </row>
    <row r="39" spans="1:11">
      <c r="A39" s="8" t="s">
        <v>93</v>
      </c>
      <c r="B39" s="70" t="s">
        <v>94</v>
      </c>
      <c r="C39" s="76" t="s">
        <v>59</v>
      </c>
      <c r="D39" s="75" t="s">
        <v>20</v>
      </c>
      <c r="E39" s="76" t="s">
        <v>95</v>
      </c>
      <c r="F39" s="46">
        <v>20</v>
      </c>
      <c r="G39" s="46">
        <v>20</v>
      </c>
      <c r="H39" s="46">
        <v>12</v>
      </c>
      <c r="I39" s="46">
        <v>20</v>
      </c>
      <c r="J39" s="46">
        <v>4</v>
      </c>
      <c r="K39" s="52">
        <v>76</v>
      </c>
    </row>
    <row r="40" spans="1:11">
      <c r="A40" s="8" t="s">
        <v>96</v>
      </c>
      <c r="B40" s="20" t="s">
        <v>97</v>
      </c>
      <c r="C40" s="21" t="s">
        <v>24</v>
      </c>
      <c r="D40" s="22"/>
      <c r="E40" s="20"/>
      <c r="F40" s="47"/>
      <c r="G40" s="47"/>
      <c r="H40" s="47"/>
      <c r="I40" s="47"/>
      <c r="J40" s="47"/>
      <c r="K40" s="53">
        <v>76</v>
      </c>
    </row>
    <row r="41" spans="1:11">
      <c r="A41" s="8" t="s">
        <v>98</v>
      </c>
      <c r="B41" s="20" t="s">
        <v>99</v>
      </c>
      <c r="C41" s="40" t="s">
        <v>100</v>
      </c>
      <c r="D41" s="22" t="s">
        <v>20</v>
      </c>
      <c r="E41" s="20" t="s">
        <v>101</v>
      </c>
      <c r="F41" s="28">
        <v>20</v>
      </c>
      <c r="G41" s="28">
        <v>20</v>
      </c>
      <c r="H41" s="28">
        <v>20</v>
      </c>
      <c r="I41" s="28">
        <v>10</v>
      </c>
      <c r="J41" s="28">
        <v>4</v>
      </c>
      <c r="K41" s="32">
        <f>+SUM(Table7[[#This Row],[1. задатак]:[5. задатак]])</f>
        <v>74</v>
      </c>
    </row>
    <row r="42" spans="1:11">
      <c r="A42" s="8" t="s">
        <v>102</v>
      </c>
      <c r="B42" s="20" t="s">
        <v>103</v>
      </c>
      <c r="C42" s="40" t="s">
        <v>100</v>
      </c>
      <c r="D42" s="22" t="s">
        <v>20</v>
      </c>
      <c r="E42" s="20" t="s">
        <v>104</v>
      </c>
      <c r="F42" s="28">
        <v>20</v>
      </c>
      <c r="G42" s="28">
        <v>20</v>
      </c>
      <c r="H42" s="28">
        <v>20</v>
      </c>
      <c r="I42" s="28">
        <v>10</v>
      </c>
      <c r="J42" s="28">
        <v>4</v>
      </c>
      <c r="K42" s="32">
        <f>+SUM(Table7[[#This Row],[1. задатак]:[5. задатак]])</f>
        <v>74</v>
      </c>
    </row>
    <row r="43" spans="1:11">
      <c r="A43" s="8" t="s">
        <v>105</v>
      </c>
      <c r="B43" s="21" t="s">
        <v>106</v>
      </c>
      <c r="C43" s="40" t="s">
        <v>65</v>
      </c>
      <c r="D43" s="22" t="s">
        <v>20</v>
      </c>
      <c r="E43" s="39" t="s">
        <v>107</v>
      </c>
      <c r="F43" s="29">
        <v>20</v>
      </c>
      <c r="G43" s="29">
        <v>20</v>
      </c>
      <c r="H43" s="29">
        <v>10</v>
      </c>
      <c r="I43" s="29">
        <v>20</v>
      </c>
      <c r="J43" s="29">
        <v>4</v>
      </c>
      <c r="K43" s="52">
        <v>74</v>
      </c>
    </row>
    <row r="44" spans="1:11">
      <c r="A44" s="8" t="s">
        <v>108</v>
      </c>
      <c r="B44" s="21" t="s">
        <v>109</v>
      </c>
      <c r="C44" s="21" t="s">
        <v>19</v>
      </c>
      <c r="D44" s="22" t="s">
        <v>20</v>
      </c>
      <c r="E44" s="21" t="s">
        <v>21</v>
      </c>
      <c r="F44" s="46">
        <v>20</v>
      </c>
      <c r="G44" s="46">
        <v>14</v>
      </c>
      <c r="H44" s="46">
        <v>20</v>
      </c>
      <c r="I44" s="46">
        <v>20</v>
      </c>
      <c r="J44" s="46">
        <v>0</v>
      </c>
      <c r="K44" s="52">
        <f>SUM(F44:J44)</f>
        <v>74</v>
      </c>
    </row>
    <row r="45" spans="1:11">
      <c r="A45" s="8" t="s">
        <v>110</v>
      </c>
      <c r="B45" s="20" t="s">
        <v>111</v>
      </c>
      <c r="C45" s="40" t="s">
        <v>65</v>
      </c>
      <c r="D45" s="22" t="s">
        <v>20</v>
      </c>
      <c r="E45" s="20" t="s">
        <v>112</v>
      </c>
      <c r="F45" s="30">
        <v>20</v>
      </c>
      <c r="G45" s="30">
        <v>20</v>
      </c>
      <c r="H45" s="30">
        <v>18</v>
      </c>
      <c r="I45" s="30">
        <v>11</v>
      </c>
      <c r="J45" s="30">
        <v>4</v>
      </c>
      <c r="K45" s="34">
        <v>73</v>
      </c>
    </row>
    <row r="46" spans="1:11">
      <c r="A46" s="8" t="s">
        <v>113</v>
      </c>
      <c r="B46" s="21" t="s">
        <v>114</v>
      </c>
      <c r="C46" s="40" t="s">
        <v>100</v>
      </c>
      <c r="D46" s="22" t="s">
        <v>20</v>
      </c>
      <c r="E46" s="21" t="s">
        <v>101</v>
      </c>
      <c r="F46" s="28">
        <v>20</v>
      </c>
      <c r="G46" s="28">
        <v>20</v>
      </c>
      <c r="H46" s="28">
        <v>2</v>
      </c>
      <c r="I46" s="28">
        <v>10</v>
      </c>
      <c r="J46" s="28">
        <v>20</v>
      </c>
      <c r="K46" s="67">
        <f>+SUM(Table7[[#This Row],[1. задатак]:[5. задатак]])</f>
        <v>72</v>
      </c>
    </row>
    <row r="47" spans="1:11">
      <c r="A47" s="8" t="s">
        <v>115</v>
      </c>
      <c r="B47" s="21" t="s">
        <v>116</v>
      </c>
      <c r="C47" s="21" t="s">
        <v>19</v>
      </c>
      <c r="D47" s="22" t="s">
        <v>20</v>
      </c>
      <c r="E47" s="21" t="s">
        <v>21</v>
      </c>
      <c r="F47" s="47">
        <v>20</v>
      </c>
      <c r="G47" s="47">
        <v>20</v>
      </c>
      <c r="H47" s="47">
        <v>12</v>
      </c>
      <c r="I47" s="47">
        <v>20</v>
      </c>
      <c r="J47" s="47">
        <v>0</v>
      </c>
      <c r="K47" s="34">
        <f>SUM(F47:J47)</f>
        <v>72</v>
      </c>
    </row>
    <row r="48" spans="1:11">
      <c r="A48" s="8" t="s">
        <v>117</v>
      </c>
      <c r="B48" s="20" t="s">
        <v>118</v>
      </c>
      <c r="C48" s="40" t="s">
        <v>100</v>
      </c>
      <c r="D48" s="22" t="s">
        <v>20</v>
      </c>
      <c r="E48" s="20" t="s">
        <v>119</v>
      </c>
      <c r="F48" s="28">
        <v>20</v>
      </c>
      <c r="G48" s="28">
        <v>20</v>
      </c>
      <c r="H48" s="28">
        <v>0</v>
      </c>
      <c r="I48" s="28">
        <v>10</v>
      </c>
      <c r="J48" s="28">
        <v>20</v>
      </c>
      <c r="K48" s="67">
        <f>+SUM(Table7[[#This Row],[1. задатак]:[5. задатак]])</f>
        <v>70</v>
      </c>
    </row>
    <row r="49" spans="1:11">
      <c r="A49" s="8" t="s">
        <v>120</v>
      </c>
      <c r="B49" s="20" t="s">
        <v>121</v>
      </c>
      <c r="C49" s="40" t="s">
        <v>100</v>
      </c>
      <c r="D49" s="22" t="s">
        <v>20</v>
      </c>
      <c r="E49" s="20" t="s">
        <v>104</v>
      </c>
      <c r="F49" s="28">
        <v>20</v>
      </c>
      <c r="G49" s="28">
        <v>20</v>
      </c>
      <c r="H49" s="28">
        <v>16</v>
      </c>
      <c r="I49" s="28">
        <v>10</v>
      </c>
      <c r="J49" s="28">
        <v>4</v>
      </c>
      <c r="K49" s="67">
        <f>+SUM(Table7[[#This Row],[1. задатак]:[5. задатак]])</f>
        <v>70</v>
      </c>
    </row>
    <row r="50" spans="1:11">
      <c r="A50" s="8" t="s">
        <v>122</v>
      </c>
      <c r="B50" s="20" t="s">
        <v>123</v>
      </c>
      <c r="C50" s="40" t="s">
        <v>65</v>
      </c>
      <c r="D50" s="22" t="s">
        <v>20</v>
      </c>
      <c r="E50" s="27" t="s">
        <v>79</v>
      </c>
      <c r="F50" s="29">
        <v>20</v>
      </c>
      <c r="G50" s="29">
        <v>0</v>
      </c>
      <c r="H50" s="29">
        <v>10</v>
      </c>
      <c r="I50" s="29">
        <v>20</v>
      </c>
      <c r="J50" s="29">
        <v>20</v>
      </c>
      <c r="K50" s="33">
        <v>70</v>
      </c>
    </row>
    <row r="51" spans="1:11">
      <c r="A51" s="8" t="s">
        <v>124</v>
      </c>
      <c r="B51" s="20" t="s">
        <v>125</v>
      </c>
      <c r="C51" s="21" t="s">
        <v>19</v>
      </c>
      <c r="D51" s="22" t="s">
        <v>20</v>
      </c>
      <c r="E51" s="20" t="s">
        <v>33</v>
      </c>
      <c r="F51" s="46">
        <v>12</v>
      </c>
      <c r="G51" s="46">
        <v>20</v>
      </c>
      <c r="H51" s="46">
        <v>14</v>
      </c>
      <c r="I51" s="46">
        <v>20</v>
      </c>
      <c r="J51" s="46">
        <v>4</v>
      </c>
      <c r="K51" s="33">
        <f>SUM(F51:J51)</f>
        <v>70</v>
      </c>
    </row>
    <row r="52" spans="1:11">
      <c r="A52" s="8" t="s">
        <v>126</v>
      </c>
      <c r="B52" s="20" t="s">
        <v>127</v>
      </c>
      <c r="C52" s="21" t="s">
        <v>19</v>
      </c>
      <c r="D52" s="22" t="s">
        <v>20</v>
      </c>
      <c r="E52" s="20" t="s">
        <v>33</v>
      </c>
      <c r="F52" s="47">
        <v>20</v>
      </c>
      <c r="G52" s="47">
        <v>20</v>
      </c>
      <c r="H52" s="47">
        <v>18</v>
      </c>
      <c r="I52" s="47">
        <v>8</v>
      </c>
      <c r="J52" s="47">
        <v>4</v>
      </c>
      <c r="K52" s="34">
        <f>SUM(F52:J52)</f>
        <v>70</v>
      </c>
    </row>
    <row r="53" spans="1:11">
      <c r="A53" s="8" t="s">
        <v>128</v>
      </c>
      <c r="B53" s="21" t="s">
        <v>129</v>
      </c>
      <c r="C53" s="40" t="s">
        <v>65</v>
      </c>
      <c r="D53" s="22" t="s">
        <v>20</v>
      </c>
      <c r="E53" s="27" t="s">
        <v>79</v>
      </c>
      <c r="F53" s="30">
        <v>20</v>
      </c>
      <c r="G53" s="30">
        <v>20</v>
      </c>
      <c r="H53" s="30">
        <v>8</v>
      </c>
      <c r="I53" s="30">
        <v>17</v>
      </c>
      <c r="J53" s="30">
        <v>4</v>
      </c>
      <c r="K53" s="34">
        <v>69</v>
      </c>
    </row>
    <row r="54" spans="1:11">
      <c r="A54" s="8" t="s">
        <v>130</v>
      </c>
      <c r="B54" s="20" t="s">
        <v>131</v>
      </c>
      <c r="C54" s="40" t="s">
        <v>65</v>
      </c>
      <c r="D54" s="22" t="s">
        <v>20</v>
      </c>
      <c r="E54" s="27" t="s">
        <v>66</v>
      </c>
      <c r="F54" s="29">
        <v>20</v>
      </c>
      <c r="G54" s="29">
        <v>20</v>
      </c>
      <c r="H54" s="29">
        <v>14</v>
      </c>
      <c r="I54" s="29">
        <v>11</v>
      </c>
      <c r="J54" s="29">
        <v>4</v>
      </c>
      <c r="K54" s="33">
        <v>69</v>
      </c>
    </row>
    <row r="55" spans="1:11">
      <c r="A55" s="8" t="s">
        <v>132</v>
      </c>
      <c r="B55" s="27" t="s">
        <v>133</v>
      </c>
      <c r="C55" s="40" t="s">
        <v>65</v>
      </c>
      <c r="D55" s="22" t="s">
        <v>20</v>
      </c>
      <c r="E55" s="27" t="s">
        <v>66</v>
      </c>
      <c r="F55" s="30">
        <v>20</v>
      </c>
      <c r="G55" s="30">
        <v>20</v>
      </c>
      <c r="H55" s="30">
        <v>14</v>
      </c>
      <c r="I55" s="30">
        <v>11</v>
      </c>
      <c r="J55" s="30">
        <v>4</v>
      </c>
      <c r="K55" s="34">
        <v>69</v>
      </c>
    </row>
    <row r="56" spans="1:11">
      <c r="A56" s="8" t="s">
        <v>134</v>
      </c>
      <c r="B56" s="21" t="s">
        <v>135</v>
      </c>
      <c r="C56" s="21" t="s">
        <v>19</v>
      </c>
      <c r="D56" s="22" t="s">
        <v>20</v>
      </c>
      <c r="E56" s="21" t="s">
        <v>54</v>
      </c>
      <c r="F56" s="46">
        <v>20</v>
      </c>
      <c r="G56" s="46">
        <v>20</v>
      </c>
      <c r="H56" s="46">
        <v>16</v>
      </c>
      <c r="I56" s="46">
        <v>9</v>
      </c>
      <c r="J56" s="46">
        <v>4</v>
      </c>
      <c r="K56" s="33">
        <f>SUM(F56:J56)</f>
        <v>69</v>
      </c>
    </row>
    <row r="57" spans="1:11">
      <c r="A57" s="8" t="s">
        <v>136</v>
      </c>
      <c r="B57" s="20" t="s">
        <v>137</v>
      </c>
      <c r="C57" s="40" t="s">
        <v>65</v>
      </c>
      <c r="D57" s="22" t="s">
        <v>20</v>
      </c>
      <c r="E57" s="39" t="s">
        <v>107</v>
      </c>
      <c r="F57" s="29">
        <v>20</v>
      </c>
      <c r="G57" s="29">
        <v>20</v>
      </c>
      <c r="H57" s="29">
        <v>14</v>
      </c>
      <c r="I57" s="29">
        <v>10</v>
      </c>
      <c r="J57" s="29">
        <v>4</v>
      </c>
      <c r="K57" s="33">
        <v>68</v>
      </c>
    </row>
    <row r="58" spans="1:11">
      <c r="A58" s="8" t="s">
        <v>138</v>
      </c>
      <c r="B58" s="20" t="s">
        <v>139</v>
      </c>
      <c r="C58" s="40" t="s">
        <v>38</v>
      </c>
      <c r="D58" s="40" t="s">
        <v>38</v>
      </c>
      <c r="E58" s="20" t="s">
        <v>140</v>
      </c>
      <c r="F58" s="30">
        <v>20</v>
      </c>
      <c r="G58" s="30">
        <v>20</v>
      </c>
      <c r="H58" s="30">
        <v>14</v>
      </c>
      <c r="I58" s="30">
        <v>10</v>
      </c>
      <c r="J58" s="30">
        <v>4</v>
      </c>
      <c r="K58" s="34">
        <f>SUM(F58:J58)</f>
        <v>68</v>
      </c>
    </row>
    <row r="59" spans="1:11">
      <c r="A59" s="8" t="s">
        <v>141</v>
      </c>
      <c r="B59" s="20" t="s">
        <v>142</v>
      </c>
      <c r="C59" s="21" t="s">
        <v>24</v>
      </c>
      <c r="D59" s="22"/>
      <c r="E59" s="20"/>
      <c r="F59" s="46"/>
      <c r="G59" s="46"/>
      <c r="H59" s="46"/>
      <c r="I59" s="46"/>
      <c r="J59" s="46"/>
      <c r="K59" s="33">
        <v>68</v>
      </c>
    </row>
    <row r="60" spans="1:11">
      <c r="A60" s="8" t="s">
        <v>143</v>
      </c>
      <c r="B60" s="21" t="s">
        <v>144</v>
      </c>
      <c r="C60" s="21" t="s">
        <v>24</v>
      </c>
      <c r="D60" s="22"/>
      <c r="E60" s="21"/>
      <c r="F60" s="47"/>
      <c r="G60" s="47"/>
      <c r="H60" s="47"/>
      <c r="I60" s="47"/>
      <c r="J60" s="47"/>
      <c r="K60" s="34">
        <v>68</v>
      </c>
    </row>
    <row r="61" spans="1:11">
      <c r="A61" s="8" t="s">
        <v>145</v>
      </c>
      <c r="B61" s="72" t="s">
        <v>146</v>
      </c>
      <c r="C61" s="76" t="s">
        <v>147</v>
      </c>
      <c r="D61" s="75" t="s">
        <v>20</v>
      </c>
      <c r="E61" s="75" t="s">
        <v>148</v>
      </c>
      <c r="F61" s="46">
        <v>20</v>
      </c>
      <c r="G61" s="46">
        <v>20</v>
      </c>
      <c r="H61" s="46">
        <v>3</v>
      </c>
      <c r="I61" s="46">
        <v>20</v>
      </c>
      <c r="J61" s="46">
        <v>4</v>
      </c>
      <c r="K61" s="33">
        <f>SUM(F61:J61)</f>
        <v>67</v>
      </c>
    </row>
    <row r="62" spans="1:11">
      <c r="A62" s="8" t="s">
        <v>149</v>
      </c>
      <c r="B62" s="72" t="s">
        <v>150</v>
      </c>
      <c r="C62" s="76" t="s">
        <v>147</v>
      </c>
      <c r="D62" s="75" t="s">
        <v>20</v>
      </c>
      <c r="E62" s="75" t="s">
        <v>148</v>
      </c>
      <c r="F62" s="47">
        <v>20</v>
      </c>
      <c r="G62" s="47">
        <v>20</v>
      </c>
      <c r="H62" s="47">
        <v>3</v>
      </c>
      <c r="I62" s="47">
        <v>20</v>
      </c>
      <c r="J62" s="47">
        <v>4</v>
      </c>
      <c r="K62" s="34">
        <f>SUM(F62:J62)</f>
        <v>67</v>
      </c>
    </row>
    <row r="63" spans="1:11">
      <c r="A63" s="8" t="s">
        <v>151</v>
      </c>
      <c r="B63" s="20" t="s">
        <v>152</v>
      </c>
      <c r="C63" s="40" t="s">
        <v>65</v>
      </c>
      <c r="D63" s="22" t="s">
        <v>20</v>
      </c>
      <c r="E63" s="27" t="s">
        <v>79</v>
      </c>
      <c r="F63" s="30">
        <v>0</v>
      </c>
      <c r="G63" s="30">
        <v>20</v>
      </c>
      <c r="H63" s="30">
        <v>18</v>
      </c>
      <c r="I63" s="30">
        <v>18</v>
      </c>
      <c r="J63" s="30">
        <v>10</v>
      </c>
      <c r="K63" s="34">
        <v>66</v>
      </c>
    </row>
    <row r="64" spans="1:11">
      <c r="A64" s="8" t="s">
        <v>153</v>
      </c>
      <c r="B64" s="20" t="s">
        <v>154</v>
      </c>
      <c r="C64" s="40" t="s">
        <v>65</v>
      </c>
      <c r="D64" s="22" t="s">
        <v>20</v>
      </c>
      <c r="E64" s="21" t="s">
        <v>155</v>
      </c>
      <c r="F64" s="29">
        <v>12</v>
      </c>
      <c r="G64" s="29">
        <v>20</v>
      </c>
      <c r="H64" s="29">
        <v>18</v>
      </c>
      <c r="I64" s="29">
        <v>12</v>
      </c>
      <c r="J64" s="29">
        <v>4</v>
      </c>
      <c r="K64" s="33">
        <v>66</v>
      </c>
    </row>
    <row r="65" spans="1:11">
      <c r="A65" s="8" t="s">
        <v>156</v>
      </c>
      <c r="B65" s="20" t="s">
        <v>157</v>
      </c>
      <c r="C65" s="21" t="s">
        <v>38</v>
      </c>
      <c r="D65" s="40" t="s">
        <v>38</v>
      </c>
      <c r="E65" s="20" t="s">
        <v>39</v>
      </c>
      <c r="F65" s="29">
        <v>20</v>
      </c>
      <c r="G65" s="29">
        <v>20</v>
      </c>
      <c r="H65" s="29">
        <v>14</v>
      </c>
      <c r="I65" s="29">
        <v>8</v>
      </c>
      <c r="J65" s="29">
        <v>4</v>
      </c>
      <c r="K65" s="33">
        <f>SUM(F65:J65)</f>
        <v>66</v>
      </c>
    </row>
    <row r="66" spans="1:11">
      <c r="A66" s="8" t="s">
        <v>158</v>
      </c>
      <c r="B66" s="75" t="s">
        <v>159</v>
      </c>
      <c r="C66" s="76" t="s">
        <v>147</v>
      </c>
      <c r="D66" s="75" t="s">
        <v>20</v>
      </c>
      <c r="E66" s="75" t="s">
        <v>160</v>
      </c>
      <c r="F66" s="46">
        <v>20</v>
      </c>
      <c r="G66" s="46">
        <v>20</v>
      </c>
      <c r="H66" s="46">
        <v>20</v>
      </c>
      <c r="I66" s="46">
        <v>2</v>
      </c>
      <c r="J66" s="46">
        <v>4</v>
      </c>
      <c r="K66" s="33">
        <f>SUM(F66:J66)</f>
        <v>66</v>
      </c>
    </row>
    <row r="67" spans="1:11">
      <c r="A67" s="8" t="s">
        <v>161</v>
      </c>
      <c r="B67" s="72" t="s">
        <v>162</v>
      </c>
      <c r="C67" s="76" t="s">
        <v>147</v>
      </c>
      <c r="D67" s="75" t="s">
        <v>20</v>
      </c>
      <c r="E67" s="75" t="s">
        <v>163</v>
      </c>
      <c r="F67" s="47">
        <v>20</v>
      </c>
      <c r="G67" s="47">
        <v>20</v>
      </c>
      <c r="H67" s="47">
        <v>14</v>
      </c>
      <c r="I67" s="47">
        <v>8</v>
      </c>
      <c r="J67" s="47">
        <v>4</v>
      </c>
      <c r="K67" s="34">
        <f>SUM(F67:J67)</f>
        <v>66</v>
      </c>
    </row>
    <row r="68" spans="1:11">
      <c r="A68" s="8" t="s">
        <v>164</v>
      </c>
      <c r="B68" s="72" t="s">
        <v>165</v>
      </c>
      <c r="C68" s="76" t="s">
        <v>147</v>
      </c>
      <c r="D68" s="75" t="s">
        <v>20</v>
      </c>
      <c r="E68" s="75" t="s">
        <v>166</v>
      </c>
      <c r="F68" s="46">
        <v>20</v>
      </c>
      <c r="G68" s="46">
        <v>20</v>
      </c>
      <c r="H68" s="46">
        <v>14</v>
      </c>
      <c r="I68" s="46">
        <v>8</v>
      </c>
      <c r="J68" s="46">
        <v>4</v>
      </c>
      <c r="K68" s="33">
        <f>SUM(F68:J68)</f>
        <v>66</v>
      </c>
    </row>
    <row r="69" spans="1:11">
      <c r="A69" s="8" t="s">
        <v>167</v>
      </c>
      <c r="B69" s="21" t="s">
        <v>168</v>
      </c>
      <c r="C69" s="21" t="s">
        <v>19</v>
      </c>
      <c r="D69" s="22" t="s">
        <v>20</v>
      </c>
      <c r="E69" s="21" t="s">
        <v>54</v>
      </c>
      <c r="F69" s="47">
        <v>12</v>
      </c>
      <c r="G69" s="47">
        <v>20</v>
      </c>
      <c r="H69" s="47">
        <v>14</v>
      </c>
      <c r="I69" s="47">
        <v>0</v>
      </c>
      <c r="J69" s="47">
        <v>20</v>
      </c>
      <c r="K69" s="34">
        <f>SUM(F69:J69)</f>
        <v>66</v>
      </c>
    </row>
    <row r="70" spans="1:11">
      <c r="A70" s="8" t="s">
        <v>169</v>
      </c>
      <c r="B70" s="20" t="s">
        <v>170</v>
      </c>
      <c r="C70" s="21" t="s">
        <v>69</v>
      </c>
      <c r="D70" s="22" t="s">
        <v>20</v>
      </c>
      <c r="E70" s="20" t="s">
        <v>76</v>
      </c>
      <c r="F70" s="30">
        <v>20</v>
      </c>
      <c r="G70" s="30">
        <v>20</v>
      </c>
      <c r="H70" s="30">
        <v>13</v>
      </c>
      <c r="I70" s="30">
        <v>8</v>
      </c>
      <c r="J70" s="30">
        <v>4</v>
      </c>
      <c r="K70" s="34">
        <v>65</v>
      </c>
    </row>
    <row r="71" spans="1:11">
      <c r="A71" s="8" t="s">
        <v>171</v>
      </c>
      <c r="B71" s="26" t="s">
        <v>172</v>
      </c>
      <c r="C71" s="21" t="s">
        <v>86</v>
      </c>
      <c r="D71" s="22" t="s">
        <v>87</v>
      </c>
      <c r="E71" s="58" t="s">
        <v>173</v>
      </c>
      <c r="F71" s="46">
        <v>20</v>
      </c>
      <c r="G71" s="46">
        <v>20</v>
      </c>
      <c r="H71" s="46">
        <v>10</v>
      </c>
      <c r="I71" s="46">
        <v>11</v>
      </c>
      <c r="J71" s="46">
        <v>4</v>
      </c>
      <c r="K71" s="33">
        <v>65</v>
      </c>
    </row>
    <row r="72" spans="1:11">
      <c r="A72" s="8" t="s">
        <v>174</v>
      </c>
      <c r="B72" s="21" t="s">
        <v>175</v>
      </c>
      <c r="C72" s="40" t="s">
        <v>100</v>
      </c>
      <c r="D72" s="22" t="s">
        <v>20</v>
      </c>
      <c r="E72" s="21" t="s">
        <v>119</v>
      </c>
      <c r="F72" s="28">
        <v>20</v>
      </c>
      <c r="G72" s="28">
        <v>20</v>
      </c>
      <c r="H72" s="28">
        <v>0</v>
      </c>
      <c r="I72" s="28">
        <v>20</v>
      </c>
      <c r="J72" s="28">
        <v>4</v>
      </c>
      <c r="K72" s="67">
        <f>+SUM(Table7[[#This Row],[1. задатак]:[5. задатак]])</f>
        <v>64</v>
      </c>
    </row>
    <row r="73" spans="1:11">
      <c r="A73" s="8" t="s">
        <v>176</v>
      </c>
      <c r="B73" s="72" t="s">
        <v>177</v>
      </c>
      <c r="C73" s="76" t="s">
        <v>147</v>
      </c>
      <c r="D73" s="75" t="s">
        <v>20</v>
      </c>
      <c r="E73" s="75" t="s">
        <v>148</v>
      </c>
      <c r="F73" s="47">
        <v>20</v>
      </c>
      <c r="G73" s="47">
        <v>20</v>
      </c>
      <c r="H73" s="47">
        <v>12</v>
      </c>
      <c r="I73" s="47">
        <v>8</v>
      </c>
      <c r="J73" s="47">
        <v>4</v>
      </c>
      <c r="K73" s="34">
        <f>SUM(F73:J73)</f>
        <v>64</v>
      </c>
    </row>
    <row r="74" spans="1:11">
      <c r="A74" s="8" t="s">
        <v>178</v>
      </c>
      <c r="B74" s="70" t="s">
        <v>179</v>
      </c>
      <c r="C74" s="76" t="s">
        <v>59</v>
      </c>
      <c r="D74" s="75" t="s">
        <v>20</v>
      </c>
      <c r="E74" s="76" t="s">
        <v>60</v>
      </c>
      <c r="F74" s="47">
        <v>20</v>
      </c>
      <c r="G74" s="47">
        <v>20</v>
      </c>
      <c r="H74" s="47">
        <v>10</v>
      </c>
      <c r="I74" s="47">
        <v>10</v>
      </c>
      <c r="J74" s="47">
        <v>4</v>
      </c>
      <c r="K74" s="34">
        <v>64</v>
      </c>
    </row>
    <row r="75" spans="1:11">
      <c r="A75" s="8" t="s">
        <v>180</v>
      </c>
      <c r="B75" s="20" t="s">
        <v>181</v>
      </c>
      <c r="C75" s="21" t="s">
        <v>182</v>
      </c>
      <c r="D75" s="22" t="s">
        <v>183</v>
      </c>
      <c r="E75" s="20" t="s">
        <v>184</v>
      </c>
      <c r="F75" s="46">
        <v>20</v>
      </c>
      <c r="G75" s="46">
        <v>20</v>
      </c>
      <c r="H75" s="46">
        <v>14</v>
      </c>
      <c r="I75" s="46">
        <v>10</v>
      </c>
      <c r="J75" s="46">
        <v>0</v>
      </c>
      <c r="K75" s="33">
        <v>64</v>
      </c>
    </row>
    <row r="76" spans="1:11">
      <c r="A76" s="8" t="s">
        <v>185</v>
      </c>
      <c r="B76" s="20" t="s">
        <v>186</v>
      </c>
      <c r="C76" s="21" t="s">
        <v>19</v>
      </c>
      <c r="D76" s="22" t="s">
        <v>20</v>
      </c>
      <c r="E76" s="20" t="s">
        <v>54</v>
      </c>
      <c r="F76" s="46">
        <v>20</v>
      </c>
      <c r="G76" s="46">
        <v>20</v>
      </c>
      <c r="H76" s="46">
        <v>12</v>
      </c>
      <c r="I76" s="46">
        <v>8</v>
      </c>
      <c r="J76" s="46">
        <v>4</v>
      </c>
      <c r="K76" s="33">
        <f>SUM(F76:J76)</f>
        <v>64</v>
      </c>
    </row>
    <row r="77" spans="1:11">
      <c r="A77" s="8" t="s">
        <v>187</v>
      </c>
      <c r="B77" s="20" t="s">
        <v>188</v>
      </c>
      <c r="C77" s="21" t="s">
        <v>24</v>
      </c>
      <c r="D77" s="22"/>
      <c r="E77" s="20"/>
      <c r="F77" s="46"/>
      <c r="G77" s="46"/>
      <c r="H77" s="46"/>
      <c r="I77" s="46"/>
      <c r="J77" s="46"/>
      <c r="K77" s="33">
        <v>64</v>
      </c>
    </row>
    <row r="78" spans="1:11">
      <c r="A78" s="8" t="s">
        <v>189</v>
      </c>
      <c r="B78" s="20" t="s">
        <v>190</v>
      </c>
      <c r="C78" s="40" t="s">
        <v>100</v>
      </c>
      <c r="D78" s="22" t="s">
        <v>20</v>
      </c>
      <c r="E78" s="20" t="s">
        <v>191</v>
      </c>
      <c r="F78" s="28">
        <v>20</v>
      </c>
      <c r="G78" s="28">
        <v>20</v>
      </c>
      <c r="H78" s="28">
        <v>18</v>
      </c>
      <c r="I78" s="28">
        <v>0</v>
      </c>
      <c r="J78" s="28">
        <v>4</v>
      </c>
      <c r="K78" s="67">
        <f>+SUM(Table7[[#This Row],[1. задатак]:[5. задатак]])</f>
        <v>62</v>
      </c>
    </row>
    <row r="79" spans="1:11">
      <c r="A79" s="8" t="s">
        <v>192</v>
      </c>
      <c r="B79" s="21" t="s">
        <v>193</v>
      </c>
      <c r="C79" s="40" t="s">
        <v>100</v>
      </c>
      <c r="D79" s="22" t="s">
        <v>20</v>
      </c>
      <c r="E79" s="21" t="s">
        <v>101</v>
      </c>
      <c r="F79" s="28">
        <v>20</v>
      </c>
      <c r="G79" s="28">
        <v>20</v>
      </c>
      <c r="H79" s="28">
        <v>8</v>
      </c>
      <c r="I79" s="28">
        <v>10</v>
      </c>
      <c r="J79" s="28">
        <v>4</v>
      </c>
      <c r="K79" s="67">
        <f>+SUM(Table7[[#This Row],[1. задатак]:[5. задатак]])</f>
        <v>62</v>
      </c>
    </row>
    <row r="80" spans="1:11">
      <c r="A80" s="8" t="s">
        <v>194</v>
      </c>
      <c r="B80" s="20" t="s">
        <v>195</v>
      </c>
      <c r="C80" s="40" t="s">
        <v>69</v>
      </c>
      <c r="D80" s="22" t="s">
        <v>20</v>
      </c>
      <c r="E80" s="20" t="s">
        <v>76</v>
      </c>
      <c r="F80" s="29">
        <v>12</v>
      </c>
      <c r="G80" s="29">
        <v>20</v>
      </c>
      <c r="H80" s="29">
        <v>10</v>
      </c>
      <c r="I80" s="29">
        <v>0</v>
      </c>
      <c r="J80" s="29">
        <v>20</v>
      </c>
      <c r="K80" s="33">
        <v>62</v>
      </c>
    </row>
    <row r="81" spans="1:11">
      <c r="A81" s="8" t="s">
        <v>196</v>
      </c>
      <c r="B81" s="72" t="s">
        <v>197</v>
      </c>
      <c r="C81" s="76" t="s">
        <v>147</v>
      </c>
      <c r="D81" s="75" t="s">
        <v>20</v>
      </c>
      <c r="E81" s="75" t="s">
        <v>198</v>
      </c>
      <c r="F81" s="46">
        <v>20</v>
      </c>
      <c r="G81" s="46">
        <v>20</v>
      </c>
      <c r="H81" s="46">
        <v>10</v>
      </c>
      <c r="I81" s="46">
        <v>8</v>
      </c>
      <c r="J81" s="46">
        <v>4</v>
      </c>
      <c r="K81" s="33">
        <f>SUM(F81:J81)</f>
        <v>62</v>
      </c>
    </row>
    <row r="82" spans="1:11">
      <c r="A82" s="8" t="s">
        <v>199</v>
      </c>
      <c r="B82" s="72" t="s">
        <v>200</v>
      </c>
      <c r="C82" s="76" t="s">
        <v>147</v>
      </c>
      <c r="D82" s="75" t="s">
        <v>20</v>
      </c>
      <c r="E82" s="75" t="s">
        <v>166</v>
      </c>
      <c r="F82" s="47">
        <v>20</v>
      </c>
      <c r="G82" s="47">
        <v>20</v>
      </c>
      <c r="H82" s="47">
        <v>10</v>
      </c>
      <c r="I82" s="47">
        <v>8</v>
      </c>
      <c r="J82" s="47">
        <v>4</v>
      </c>
      <c r="K82" s="34">
        <f>SUM(F82:J82)</f>
        <v>62</v>
      </c>
    </row>
    <row r="83" spans="1:11">
      <c r="A83" s="8" t="s">
        <v>201</v>
      </c>
      <c r="B83" s="21" t="s">
        <v>202</v>
      </c>
      <c r="C83" s="21" t="s">
        <v>24</v>
      </c>
      <c r="D83" s="22"/>
      <c r="E83" s="21"/>
      <c r="F83" s="47"/>
      <c r="G83" s="47"/>
      <c r="H83" s="47"/>
      <c r="I83" s="47"/>
      <c r="J83" s="47"/>
      <c r="K83" s="34">
        <v>62</v>
      </c>
    </row>
    <row r="84" spans="1:11">
      <c r="A84" s="8" t="s">
        <v>203</v>
      </c>
      <c r="B84" s="20" t="s">
        <v>204</v>
      </c>
      <c r="C84" s="21" t="s">
        <v>24</v>
      </c>
      <c r="D84" s="22"/>
      <c r="E84" s="20"/>
      <c r="F84" s="46"/>
      <c r="G84" s="46"/>
      <c r="H84" s="46"/>
      <c r="I84" s="46"/>
      <c r="J84" s="46"/>
      <c r="K84" s="33">
        <v>62</v>
      </c>
    </row>
    <row r="85" spans="1:11">
      <c r="A85" s="8" t="s">
        <v>205</v>
      </c>
      <c r="B85" s="20" t="s">
        <v>206</v>
      </c>
      <c r="C85" s="21" t="s">
        <v>24</v>
      </c>
      <c r="D85" s="22"/>
      <c r="E85" s="20"/>
      <c r="F85" s="47"/>
      <c r="G85" s="47"/>
      <c r="H85" s="47"/>
      <c r="I85" s="47"/>
      <c r="J85" s="47"/>
      <c r="K85" s="34">
        <v>62</v>
      </c>
    </row>
    <row r="86" spans="1:11">
      <c r="A86" s="8" t="s">
        <v>207</v>
      </c>
      <c r="B86" s="39" t="s">
        <v>208</v>
      </c>
      <c r="C86" s="40" t="s">
        <v>65</v>
      </c>
      <c r="D86" s="22" t="s">
        <v>20</v>
      </c>
      <c r="E86" s="39" t="s">
        <v>107</v>
      </c>
      <c r="F86" s="30">
        <v>20</v>
      </c>
      <c r="G86" s="30">
        <v>20</v>
      </c>
      <c r="H86" s="30">
        <v>6</v>
      </c>
      <c r="I86" s="30">
        <v>11</v>
      </c>
      <c r="J86" s="30">
        <v>4</v>
      </c>
      <c r="K86" s="34">
        <v>61</v>
      </c>
    </row>
    <row r="87" spans="1:11">
      <c r="A87" s="8" t="s">
        <v>209</v>
      </c>
      <c r="B87" s="21" t="s">
        <v>210</v>
      </c>
      <c r="C87" s="21" t="s">
        <v>69</v>
      </c>
      <c r="D87" s="40" t="s">
        <v>20</v>
      </c>
      <c r="E87" s="21" t="s">
        <v>70</v>
      </c>
      <c r="F87" s="30">
        <v>20</v>
      </c>
      <c r="G87" s="30">
        <v>20</v>
      </c>
      <c r="H87" s="30">
        <v>15</v>
      </c>
      <c r="I87" s="30">
        <v>0</v>
      </c>
      <c r="J87" s="30">
        <v>6</v>
      </c>
      <c r="K87" s="34">
        <v>61</v>
      </c>
    </row>
    <row r="88" spans="1:11">
      <c r="A88" s="8" t="s">
        <v>211</v>
      </c>
      <c r="B88" s="20" t="s">
        <v>212</v>
      </c>
      <c r="C88" s="21" t="s">
        <v>213</v>
      </c>
      <c r="D88" s="22" t="s">
        <v>214</v>
      </c>
      <c r="E88" s="20" t="s">
        <v>215</v>
      </c>
      <c r="F88" s="46">
        <v>20</v>
      </c>
      <c r="G88" s="46">
        <v>20</v>
      </c>
      <c r="H88" s="46">
        <v>6</v>
      </c>
      <c r="I88" s="46">
        <v>10</v>
      </c>
      <c r="J88" s="46">
        <v>4</v>
      </c>
      <c r="K88" s="33">
        <v>61</v>
      </c>
    </row>
    <row r="89" spans="1:11">
      <c r="A89" s="8" t="s">
        <v>216</v>
      </c>
      <c r="B89" s="26" t="s">
        <v>217</v>
      </c>
      <c r="C89" s="21" t="s">
        <v>86</v>
      </c>
      <c r="D89" s="22" t="s">
        <v>87</v>
      </c>
      <c r="E89" s="58" t="s">
        <v>173</v>
      </c>
      <c r="F89" s="47">
        <v>20</v>
      </c>
      <c r="G89" s="47">
        <v>20</v>
      </c>
      <c r="H89" s="47">
        <v>6</v>
      </c>
      <c r="I89" s="47">
        <v>11</v>
      </c>
      <c r="J89" s="47">
        <v>4</v>
      </c>
      <c r="K89" s="34">
        <v>61</v>
      </c>
    </row>
    <row r="90" spans="1:11">
      <c r="A90" s="8" t="s">
        <v>218</v>
      </c>
      <c r="B90" s="21" t="s">
        <v>219</v>
      </c>
      <c r="C90" s="40" t="s">
        <v>65</v>
      </c>
      <c r="D90" s="22" t="s">
        <v>20</v>
      </c>
      <c r="E90" s="27" t="s">
        <v>79</v>
      </c>
      <c r="F90" s="29">
        <v>20</v>
      </c>
      <c r="G90" s="29">
        <v>0</v>
      </c>
      <c r="H90" s="29">
        <v>16</v>
      </c>
      <c r="I90" s="29">
        <v>20</v>
      </c>
      <c r="J90" s="29">
        <v>4</v>
      </c>
      <c r="K90" s="33">
        <v>60</v>
      </c>
    </row>
    <row r="91" spans="1:11">
      <c r="A91" s="8" t="s">
        <v>220</v>
      </c>
      <c r="B91" s="20" t="s">
        <v>221</v>
      </c>
      <c r="C91" s="21" t="s">
        <v>69</v>
      </c>
      <c r="D91" s="22" t="s">
        <v>20</v>
      </c>
      <c r="E91" s="20" t="s">
        <v>73</v>
      </c>
      <c r="F91" s="29">
        <v>20</v>
      </c>
      <c r="G91" s="29">
        <v>20</v>
      </c>
      <c r="H91" s="29">
        <v>0</v>
      </c>
      <c r="I91" s="29">
        <v>0</v>
      </c>
      <c r="J91" s="29">
        <v>20</v>
      </c>
      <c r="K91" s="33">
        <v>60</v>
      </c>
    </row>
    <row r="92" spans="1:11">
      <c r="A92" s="8" t="s">
        <v>222</v>
      </c>
      <c r="B92" s="21" t="s">
        <v>223</v>
      </c>
      <c r="C92" s="21" t="s">
        <v>69</v>
      </c>
      <c r="D92" s="40" t="s">
        <v>20</v>
      </c>
      <c r="E92" s="21" t="s">
        <v>76</v>
      </c>
      <c r="F92" s="30">
        <v>20</v>
      </c>
      <c r="G92" s="30">
        <v>20</v>
      </c>
      <c r="H92" s="30">
        <v>14</v>
      </c>
      <c r="I92" s="30">
        <v>0</v>
      </c>
      <c r="J92" s="30">
        <v>6</v>
      </c>
      <c r="K92" s="34">
        <v>60</v>
      </c>
    </row>
    <row r="93" spans="1:11">
      <c r="A93" s="8" t="s">
        <v>224</v>
      </c>
      <c r="B93" s="72" t="s">
        <v>225</v>
      </c>
      <c r="C93" s="76" t="s">
        <v>147</v>
      </c>
      <c r="D93" s="75" t="s">
        <v>20</v>
      </c>
      <c r="E93" s="75" t="s">
        <v>226</v>
      </c>
      <c r="F93" s="46">
        <v>20</v>
      </c>
      <c r="G93" s="46">
        <v>20</v>
      </c>
      <c r="H93" s="46">
        <v>8</v>
      </c>
      <c r="I93" s="46">
        <v>8</v>
      </c>
      <c r="J93" s="46">
        <v>4</v>
      </c>
      <c r="K93" s="33">
        <f>SUM(F93:J93)</f>
        <v>60</v>
      </c>
    </row>
    <row r="94" spans="1:11">
      <c r="A94" s="8" t="s">
        <v>227</v>
      </c>
      <c r="B94" s="39" t="s">
        <v>228</v>
      </c>
      <c r="C94" s="21" t="s">
        <v>19</v>
      </c>
      <c r="D94" s="22" t="s">
        <v>20</v>
      </c>
      <c r="E94" s="39" t="s">
        <v>21</v>
      </c>
      <c r="F94" s="47">
        <v>20</v>
      </c>
      <c r="G94" s="47">
        <v>20</v>
      </c>
      <c r="H94" s="47">
        <v>8</v>
      </c>
      <c r="I94" s="47">
        <v>8</v>
      </c>
      <c r="J94" s="47">
        <v>4</v>
      </c>
      <c r="K94" s="34">
        <f>SUM(F94:J94)</f>
        <v>60</v>
      </c>
    </row>
    <row r="95" spans="1:11">
      <c r="A95" s="8" t="s">
        <v>229</v>
      </c>
      <c r="B95" s="20" t="s">
        <v>230</v>
      </c>
      <c r="C95" s="21" t="s">
        <v>19</v>
      </c>
      <c r="D95" s="22" t="s">
        <v>20</v>
      </c>
      <c r="E95" s="20" t="s">
        <v>54</v>
      </c>
      <c r="F95" s="46">
        <v>0</v>
      </c>
      <c r="G95" s="46">
        <v>20</v>
      </c>
      <c r="H95" s="46">
        <v>20</v>
      </c>
      <c r="I95" s="46">
        <v>0</v>
      </c>
      <c r="J95" s="46">
        <v>20</v>
      </c>
      <c r="K95" s="33">
        <f>SUM(F95:J95)</f>
        <v>60</v>
      </c>
    </row>
    <row r="96" spans="1:11">
      <c r="A96" s="8" t="s">
        <v>231</v>
      </c>
      <c r="B96" s="39" t="s">
        <v>232</v>
      </c>
      <c r="C96" s="21" t="s">
        <v>19</v>
      </c>
      <c r="D96" s="22" t="s">
        <v>20</v>
      </c>
      <c r="E96" s="39" t="s">
        <v>33</v>
      </c>
      <c r="F96" s="47">
        <v>20</v>
      </c>
      <c r="G96" s="47">
        <v>16</v>
      </c>
      <c r="H96" s="47">
        <v>20</v>
      </c>
      <c r="I96" s="47">
        <v>0</v>
      </c>
      <c r="J96" s="47">
        <v>4</v>
      </c>
      <c r="K96" s="34">
        <f>SUM(F96:J96)</f>
        <v>60</v>
      </c>
    </row>
    <row r="97" spans="1:11">
      <c r="A97" s="8" t="s">
        <v>233</v>
      </c>
      <c r="B97" s="20" t="s">
        <v>234</v>
      </c>
      <c r="C97" s="21" t="s">
        <v>24</v>
      </c>
      <c r="D97" s="22"/>
      <c r="E97" s="20"/>
      <c r="F97" s="46"/>
      <c r="G97" s="46"/>
      <c r="H97" s="46"/>
      <c r="I97" s="46"/>
      <c r="J97" s="46"/>
      <c r="K97" s="33">
        <v>60</v>
      </c>
    </row>
    <row r="98" spans="1:11">
      <c r="A98" s="8" t="s">
        <v>235</v>
      </c>
      <c r="B98" s="20" t="s">
        <v>236</v>
      </c>
      <c r="C98" s="21" t="s">
        <v>24</v>
      </c>
      <c r="D98" s="22"/>
      <c r="E98" s="20"/>
      <c r="F98" s="47"/>
      <c r="G98" s="47"/>
      <c r="H98" s="47"/>
      <c r="I98" s="47"/>
      <c r="J98" s="47"/>
      <c r="K98" s="34">
        <v>60</v>
      </c>
    </row>
    <row r="99" spans="1:11">
      <c r="A99" s="8" t="s">
        <v>237</v>
      </c>
      <c r="B99" s="21" t="s">
        <v>238</v>
      </c>
      <c r="C99" s="21" t="s">
        <v>24</v>
      </c>
      <c r="D99" s="22"/>
      <c r="E99" s="21"/>
      <c r="F99" s="46"/>
      <c r="G99" s="46"/>
      <c r="H99" s="46"/>
      <c r="I99" s="46"/>
      <c r="J99" s="46"/>
      <c r="K99" s="33">
        <v>60</v>
      </c>
    </row>
    <row r="100" spans="1:11">
      <c r="A100" s="8" t="s">
        <v>239</v>
      </c>
      <c r="B100" s="27" t="s">
        <v>240</v>
      </c>
      <c r="C100" s="21" t="s">
        <v>24</v>
      </c>
      <c r="D100" s="22"/>
      <c r="E100" s="27"/>
      <c r="F100" s="47"/>
      <c r="G100" s="47"/>
      <c r="H100" s="47"/>
      <c r="I100" s="47"/>
      <c r="J100" s="47"/>
      <c r="K100" s="34">
        <v>60</v>
      </c>
    </row>
    <row r="101" spans="1:11">
      <c r="A101" s="8" t="s">
        <v>241</v>
      </c>
      <c r="B101" s="20" t="s">
        <v>242</v>
      </c>
      <c r="C101" s="21" t="s">
        <v>243</v>
      </c>
      <c r="D101" s="22" t="s">
        <v>244</v>
      </c>
      <c r="E101" s="20" t="s">
        <v>245</v>
      </c>
      <c r="F101" s="46">
        <v>20</v>
      </c>
      <c r="G101" s="46">
        <v>0</v>
      </c>
      <c r="H101" s="46">
        <v>20</v>
      </c>
      <c r="I101" s="46">
        <v>20</v>
      </c>
      <c r="J101" s="46">
        <v>0</v>
      </c>
      <c r="K101" s="104">
        <v>60</v>
      </c>
    </row>
    <row r="102" spans="1:11">
      <c r="A102" s="8" t="s">
        <v>246</v>
      </c>
      <c r="B102" s="21" t="s">
        <v>247</v>
      </c>
      <c r="C102" s="21" t="s">
        <v>248</v>
      </c>
      <c r="D102" s="22" t="s">
        <v>244</v>
      </c>
      <c r="E102" s="21" t="s">
        <v>245</v>
      </c>
      <c r="F102" s="47">
        <v>20</v>
      </c>
      <c r="G102" s="47">
        <v>0</v>
      </c>
      <c r="H102" s="47">
        <v>20</v>
      </c>
      <c r="I102" s="47">
        <v>20</v>
      </c>
      <c r="J102" s="47">
        <v>0</v>
      </c>
      <c r="K102" s="105">
        <v>60</v>
      </c>
    </row>
    <row r="103" spans="1:11">
      <c r="A103" s="8" t="s">
        <v>249</v>
      </c>
      <c r="B103" s="21" t="s">
        <v>250</v>
      </c>
      <c r="C103" s="40" t="s">
        <v>65</v>
      </c>
      <c r="D103" s="22" t="s">
        <v>20</v>
      </c>
      <c r="E103" s="39" t="s">
        <v>107</v>
      </c>
      <c r="F103" s="30">
        <v>20</v>
      </c>
      <c r="G103" s="30">
        <v>20</v>
      </c>
      <c r="H103" s="30">
        <v>8</v>
      </c>
      <c r="I103" s="30">
        <v>11</v>
      </c>
      <c r="J103" s="30">
        <v>0</v>
      </c>
      <c r="K103" s="34">
        <v>59</v>
      </c>
    </row>
    <row r="104" spans="1:11">
      <c r="A104" s="8" t="s">
        <v>251</v>
      </c>
      <c r="B104" s="20" t="s">
        <v>252</v>
      </c>
      <c r="C104" s="40" t="s">
        <v>65</v>
      </c>
      <c r="D104" s="22" t="s">
        <v>20</v>
      </c>
      <c r="E104" s="21" t="s">
        <v>155</v>
      </c>
      <c r="F104" s="29">
        <v>20</v>
      </c>
      <c r="G104" s="29">
        <v>20</v>
      </c>
      <c r="H104" s="29">
        <v>4</v>
      </c>
      <c r="I104" s="29">
        <v>11</v>
      </c>
      <c r="J104" s="29">
        <v>4</v>
      </c>
      <c r="K104" s="33">
        <v>59</v>
      </c>
    </row>
    <row r="105" spans="1:11">
      <c r="A105" s="8" t="s">
        <v>253</v>
      </c>
      <c r="B105" s="26" t="s">
        <v>254</v>
      </c>
      <c r="C105" s="21" t="s">
        <v>86</v>
      </c>
      <c r="D105" s="22" t="s">
        <v>87</v>
      </c>
      <c r="E105" s="58" t="s">
        <v>88</v>
      </c>
      <c r="F105" s="47">
        <v>20</v>
      </c>
      <c r="G105" s="47">
        <v>20</v>
      </c>
      <c r="H105" s="47">
        <v>8</v>
      </c>
      <c r="I105" s="47">
        <v>11</v>
      </c>
      <c r="J105" s="47">
        <v>0</v>
      </c>
      <c r="K105" s="34">
        <v>59</v>
      </c>
    </row>
    <row r="106" spans="1:11">
      <c r="A106" s="8" t="s">
        <v>255</v>
      </c>
      <c r="B106" s="72" t="s">
        <v>256</v>
      </c>
      <c r="C106" s="76" t="s">
        <v>147</v>
      </c>
      <c r="D106" s="75" t="s">
        <v>20</v>
      </c>
      <c r="E106" s="75" t="s">
        <v>226</v>
      </c>
      <c r="F106" s="47">
        <v>12</v>
      </c>
      <c r="G106" s="47">
        <v>20</v>
      </c>
      <c r="H106" s="47">
        <v>3</v>
      </c>
      <c r="I106" s="47">
        <v>20</v>
      </c>
      <c r="J106" s="47">
        <v>4</v>
      </c>
      <c r="K106" s="34">
        <f>SUM(F106:J106)</f>
        <v>59</v>
      </c>
    </row>
    <row r="107" spans="1:11">
      <c r="A107" s="8" t="s">
        <v>257</v>
      </c>
      <c r="B107" s="20" t="s">
        <v>258</v>
      </c>
      <c r="C107" s="40" t="s">
        <v>100</v>
      </c>
      <c r="D107" s="22" t="s">
        <v>20</v>
      </c>
      <c r="E107" s="20" t="s">
        <v>104</v>
      </c>
      <c r="F107" s="28">
        <v>20</v>
      </c>
      <c r="G107" s="28">
        <v>20</v>
      </c>
      <c r="H107" s="28">
        <v>14</v>
      </c>
      <c r="I107" s="28">
        <v>0</v>
      </c>
      <c r="J107" s="28">
        <v>4</v>
      </c>
      <c r="K107" s="67">
        <f>+SUM(Table7[[#This Row],[1. задатак]:[5. задатак]])</f>
        <v>58</v>
      </c>
    </row>
    <row r="108" spans="1:11">
      <c r="A108" s="8" t="s">
        <v>259</v>
      </c>
      <c r="B108" s="21" t="s">
        <v>260</v>
      </c>
      <c r="C108" s="40" t="s">
        <v>65</v>
      </c>
      <c r="D108" s="22" t="s">
        <v>20</v>
      </c>
      <c r="E108" s="39" t="s">
        <v>107</v>
      </c>
      <c r="F108" s="30">
        <v>20</v>
      </c>
      <c r="G108" s="30">
        <v>0</v>
      </c>
      <c r="H108" s="30">
        <v>14</v>
      </c>
      <c r="I108" s="30">
        <v>20</v>
      </c>
      <c r="J108" s="30">
        <v>4</v>
      </c>
      <c r="K108" s="34">
        <v>58</v>
      </c>
    </row>
    <row r="109" spans="1:11">
      <c r="A109" s="8" t="s">
        <v>261</v>
      </c>
      <c r="B109" s="72" t="s">
        <v>262</v>
      </c>
      <c r="C109" s="76" t="s">
        <v>147</v>
      </c>
      <c r="D109" s="75" t="s">
        <v>20</v>
      </c>
      <c r="E109" s="75" t="s">
        <v>198</v>
      </c>
      <c r="F109" s="46">
        <v>20</v>
      </c>
      <c r="G109" s="46">
        <v>0</v>
      </c>
      <c r="H109" s="46">
        <v>14</v>
      </c>
      <c r="I109" s="46">
        <v>20</v>
      </c>
      <c r="J109" s="46">
        <v>4</v>
      </c>
      <c r="K109" s="33">
        <f>SUM(F109:J109)</f>
        <v>58</v>
      </c>
    </row>
    <row r="110" spans="1:11">
      <c r="A110" s="8" t="s">
        <v>263</v>
      </c>
      <c r="B110" s="21" t="s">
        <v>264</v>
      </c>
      <c r="C110" s="21" t="s">
        <v>19</v>
      </c>
      <c r="D110" s="22" t="s">
        <v>20</v>
      </c>
      <c r="E110" s="21" t="s">
        <v>21</v>
      </c>
      <c r="F110" s="46">
        <v>20</v>
      </c>
      <c r="G110" s="46">
        <v>20</v>
      </c>
      <c r="H110" s="46">
        <v>14</v>
      </c>
      <c r="I110" s="46">
        <v>0</v>
      </c>
      <c r="J110" s="46">
        <v>4</v>
      </c>
      <c r="K110" s="33">
        <f>SUM(F110:J110)</f>
        <v>58</v>
      </c>
    </row>
    <row r="111" spans="1:11">
      <c r="A111" s="8" t="s">
        <v>265</v>
      </c>
      <c r="B111" s="21" t="s">
        <v>266</v>
      </c>
      <c r="C111" s="21" t="s">
        <v>19</v>
      </c>
      <c r="D111" s="22" t="s">
        <v>20</v>
      </c>
      <c r="E111" s="21" t="s">
        <v>21</v>
      </c>
      <c r="F111" s="47">
        <v>20</v>
      </c>
      <c r="G111" s="47">
        <v>20</v>
      </c>
      <c r="H111" s="47">
        <v>6</v>
      </c>
      <c r="I111" s="47">
        <v>8</v>
      </c>
      <c r="J111" s="47">
        <v>4</v>
      </c>
      <c r="K111" s="53">
        <f>SUM(F111:J111)</f>
        <v>58</v>
      </c>
    </row>
    <row r="112" spans="1:11">
      <c r="A112" s="8" t="s">
        <v>267</v>
      </c>
      <c r="B112" s="21" t="s">
        <v>268</v>
      </c>
      <c r="C112" s="21" t="s">
        <v>19</v>
      </c>
      <c r="D112" s="22" t="s">
        <v>20</v>
      </c>
      <c r="E112" s="21" t="s">
        <v>54</v>
      </c>
      <c r="F112" s="46">
        <v>20</v>
      </c>
      <c r="G112" s="46">
        <v>6</v>
      </c>
      <c r="H112" s="46">
        <v>8</v>
      </c>
      <c r="I112" s="46">
        <v>4</v>
      </c>
      <c r="J112" s="46">
        <v>20</v>
      </c>
      <c r="K112" s="52">
        <f>SUM(F112:J112)</f>
        <v>58</v>
      </c>
    </row>
    <row r="113" spans="1:11">
      <c r="A113" s="8" t="s">
        <v>269</v>
      </c>
      <c r="B113" s="21" t="s">
        <v>270</v>
      </c>
      <c r="C113" s="21" t="s">
        <v>19</v>
      </c>
      <c r="D113" s="22" t="s">
        <v>20</v>
      </c>
      <c r="E113" s="21" t="s">
        <v>54</v>
      </c>
      <c r="F113" s="47">
        <v>20</v>
      </c>
      <c r="G113" s="47">
        <v>20</v>
      </c>
      <c r="H113" s="47">
        <v>6</v>
      </c>
      <c r="I113" s="47">
        <v>8</v>
      </c>
      <c r="J113" s="47">
        <v>4</v>
      </c>
      <c r="K113" s="53">
        <f>SUM(F113:J113)</f>
        <v>58</v>
      </c>
    </row>
    <row r="114" spans="1:11">
      <c r="A114" s="8" t="s">
        <v>271</v>
      </c>
      <c r="B114" s="20" t="s">
        <v>272</v>
      </c>
      <c r="C114" s="40" t="s">
        <v>100</v>
      </c>
      <c r="D114" s="22" t="s">
        <v>20</v>
      </c>
      <c r="E114" s="20" t="s">
        <v>101</v>
      </c>
      <c r="F114" s="28">
        <v>20</v>
      </c>
      <c r="G114" s="28">
        <v>20</v>
      </c>
      <c r="H114" s="28">
        <v>3</v>
      </c>
      <c r="I114" s="28">
        <v>10</v>
      </c>
      <c r="J114" s="28">
        <v>4</v>
      </c>
      <c r="K114" s="32">
        <f>+SUM(Table7[[#This Row],[1. задатак]:[5. задатак]])</f>
        <v>57</v>
      </c>
    </row>
    <row r="115" spans="1:11">
      <c r="A115" s="8" t="s">
        <v>273</v>
      </c>
      <c r="B115" s="23" t="s">
        <v>274</v>
      </c>
      <c r="C115" s="57" t="s">
        <v>65</v>
      </c>
      <c r="D115" s="25" t="s">
        <v>20</v>
      </c>
      <c r="E115" s="106" t="s">
        <v>107</v>
      </c>
      <c r="F115" s="69">
        <v>20</v>
      </c>
      <c r="G115" s="69">
        <v>20</v>
      </c>
      <c r="H115" s="69">
        <v>2</v>
      </c>
      <c r="I115" s="69">
        <v>11</v>
      </c>
      <c r="J115" s="69">
        <v>4</v>
      </c>
      <c r="K115" s="55">
        <v>57</v>
      </c>
    </row>
    <row r="116" spans="1:11">
      <c r="A116" s="8" t="s">
        <v>275</v>
      </c>
      <c r="B116" s="20" t="s">
        <v>276</v>
      </c>
      <c r="C116" s="40" t="s">
        <v>65</v>
      </c>
      <c r="D116" s="22" t="s">
        <v>20</v>
      </c>
      <c r="E116" s="21" t="s">
        <v>155</v>
      </c>
      <c r="F116" s="30">
        <v>20</v>
      </c>
      <c r="G116" s="30">
        <v>20</v>
      </c>
      <c r="H116" s="30">
        <v>3</v>
      </c>
      <c r="I116" s="30">
        <v>10</v>
      </c>
      <c r="J116" s="30">
        <v>4</v>
      </c>
      <c r="K116" s="53">
        <v>57</v>
      </c>
    </row>
    <row r="117" spans="1:11">
      <c r="A117" s="8" t="s">
        <v>277</v>
      </c>
      <c r="B117" s="20" t="s">
        <v>278</v>
      </c>
      <c r="C117" s="40" t="s">
        <v>65</v>
      </c>
      <c r="D117" s="22" t="s">
        <v>20</v>
      </c>
      <c r="E117" s="27" t="s">
        <v>79</v>
      </c>
      <c r="F117" s="29">
        <v>20</v>
      </c>
      <c r="G117" s="29">
        <v>0</v>
      </c>
      <c r="H117" s="29">
        <v>6</v>
      </c>
      <c r="I117" s="29">
        <v>11</v>
      </c>
      <c r="J117" s="29">
        <v>20</v>
      </c>
      <c r="K117" s="52">
        <v>57</v>
      </c>
    </row>
    <row r="118" spans="1:11">
      <c r="A118" s="8" t="s">
        <v>279</v>
      </c>
      <c r="B118" s="21" t="s">
        <v>280</v>
      </c>
      <c r="C118" s="40" t="s">
        <v>65</v>
      </c>
      <c r="D118" s="22" t="s">
        <v>20</v>
      </c>
      <c r="E118" s="39" t="s">
        <v>107</v>
      </c>
      <c r="F118" s="30">
        <v>20</v>
      </c>
      <c r="G118" s="30">
        <v>20</v>
      </c>
      <c r="H118" s="30">
        <v>2</v>
      </c>
      <c r="I118" s="30">
        <v>11</v>
      </c>
      <c r="J118" s="30">
        <v>4</v>
      </c>
      <c r="K118" s="53">
        <v>57</v>
      </c>
    </row>
    <row r="119" spans="1:11">
      <c r="A119" s="8" t="s">
        <v>281</v>
      </c>
      <c r="B119" s="20" t="s">
        <v>282</v>
      </c>
      <c r="C119" s="40" t="s">
        <v>69</v>
      </c>
      <c r="D119" s="22" t="s">
        <v>20</v>
      </c>
      <c r="E119" s="20" t="s">
        <v>70</v>
      </c>
      <c r="F119" s="29">
        <v>20</v>
      </c>
      <c r="G119" s="29">
        <v>20</v>
      </c>
      <c r="H119" s="29">
        <v>13</v>
      </c>
      <c r="I119" s="29">
        <v>0</v>
      </c>
      <c r="J119" s="29">
        <v>4</v>
      </c>
      <c r="K119" s="52">
        <v>57</v>
      </c>
    </row>
    <row r="120" spans="1:11">
      <c r="A120" s="8" t="s">
        <v>283</v>
      </c>
      <c r="B120" s="20" t="s">
        <v>284</v>
      </c>
      <c r="C120" s="21" t="s">
        <v>213</v>
      </c>
      <c r="D120" s="22" t="s">
        <v>214</v>
      </c>
      <c r="E120" s="20" t="s">
        <v>215</v>
      </c>
      <c r="F120" s="47">
        <v>20</v>
      </c>
      <c r="G120" s="47">
        <v>20</v>
      </c>
      <c r="H120" s="47">
        <v>3</v>
      </c>
      <c r="I120" s="47">
        <v>10</v>
      </c>
      <c r="J120" s="47">
        <v>4</v>
      </c>
      <c r="K120" s="53">
        <v>57</v>
      </c>
    </row>
    <row r="121" spans="1:11">
      <c r="A121" s="8" t="s">
        <v>285</v>
      </c>
      <c r="B121" s="26" t="s">
        <v>286</v>
      </c>
      <c r="C121" s="21" t="s">
        <v>86</v>
      </c>
      <c r="D121" s="22" t="s">
        <v>87</v>
      </c>
      <c r="E121" s="58" t="s">
        <v>173</v>
      </c>
      <c r="F121" s="47">
        <v>20</v>
      </c>
      <c r="G121" s="47">
        <v>10</v>
      </c>
      <c r="H121" s="47">
        <v>12</v>
      </c>
      <c r="I121" s="47">
        <v>11</v>
      </c>
      <c r="J121" s="47">
        <v>4</v>
      </c>
      <c r="K121" s="53">
        <v>57</v>
      </c>
    </row>
    <row r="122" spans="1:11">
      <c r="A122" s="8" t="s">
        <v>287</v>
      </c>
      <c r="B122" s="20" t="s">
        <v>288</v>
      </c>
      <c r="C122" s="40" t="s">
        <v>100</v>
      </c>
      <c r="D122" s="22" t="s">
        <v>20</v>
      </c>
      <c r="E122" s="20" t="s">
        <v>101</v>
      </c>
      <c r="F122" s="28">
        <v>20</v>
      </c>
      <c r="G122" s="28">
        <v>20</v>
      </c>
      <c r="H122" s="28">
        <v>6</v>
      </c>
      <c r="I122" s="28">
        <v>10</v>
      </c>
      <c r="J122" s="28">
        <v>0</v>
      </c>
      <c r="K122" s="32">
        <f>+SUM(Table7[[#This Row],[1. задатак]:[5. задатак]])</f>
        <v>56</v>
      </c>
    </row>
    <row r="123" spans="1:11">
      <c r="A123" s="8" t="s">
        <v>289</v>
      </c>
      <c r="B123" s="23" t="s">
        <v>290</v>
      </c>
      <c r="C123" s="57" t="s">
        <v>100</v>
      </c>
      <c r="D123" s="25" t="s">
        <v>20</v>
      </c>
      <c r="E123" s="23" t="s">
        <v>291</v>
      </c>
      <c r="F123" s="82">
        <v>20</v>
      </c>
      <c r="G123" s="82">
        <v>20</v>
      </c>
      <c r="H123" s="82">
        <v>2</v>
      </c>
      <c r="I123" s="82">
        <v>10</v>
      </c>
      <c r="J123" s="82">
        <v>4</v>
      </c>
      <c r="K123" s="83">
        <f>+SUM(Table7[[#This Row],[1. задатак]:[5. задатак]])</f>
        <v>56</v>
      </c>
    </row>
    <row r="124" spans="1:11">
      <c r="A124" s="8" t="s">
        <v>292</v>
      </c>
      <c r="B124" s="21" t="s">
        <v>293</v>
      </c>
      <c r="C124" s="40" t="s">
        <v>100</v>
      </c>
      <c r="D124" s="22" t="s">
        <v>20</v>
      </c>
      <c r="E124" s="21" t="s">
        <v>119</v>
      </c>
      <c r="F124" s="28">
        <v>20</v>
      </c>
      <c r="G124" s="28">
        <v>20</v>
      </c>
      <c r="H124" s="28">
        <v>2</v>
      </c>
      <c r="I124" s="28">
        <v>10</v>
      </c>
      <c r="J124" s="28">
        <v>4</v>
      </c>
      <c r="K124" s="32">
        <f>+SUM(Table7[[#This Row],[1. задатак]:[5. задатак]])</f>
        <v>56</v>
      </c>
    </row>
    <row r="125" spans="1:11">
      <c r="A125" s="8" t="s">
        <v>294</v>
      </c>
      <c r="B125" s="21" t="s">
        <v>295</v>
      </c>
      <c r="C125" s="40" t="s">
        <v>65</v>
      </c>
      <c r="D125" s="22" t="s">
        <v>20</v>
      </c>
      <c r="E125" s="21" t="s">
        <v>155</v>
      </c>
      <c r="F125" s="29">
        <v>20</v>
      </c>
      <c r="G125" s="29">
        <v>20</v>
      </c>
      <c r="H125" s="29">
        <v>1</v>
      </c>
      <c r="I125" s="29">
        <v>11</v>
      </c>
      <c r="J125" s="29">
        <v>4</v>
      </c>
      <c r="K125" s="52">
        <v>56</v>
      </c>
    </row>
    <row r="126" spans="1:11">
      <c r="A126" s="8" t="s">
        <v>296</v>
      </c>
      <c r="B126" s="20" t="s">
        <v>297</v>
      </c>
      <c r="C126" s="21" t="s">
        <v>19</v>
      </c>
      <c r="D126" s="22" t="s">
        <v>20</v>
      </c>
      <c r="E126" s="20" t="s">
        <v>298</v>
      </c>
      <c r="F126" s="46">
        <v>20</v>
      </c>
      <c r="G126" s="46">
        <v>20</v>
      </c>
      <c r="H126" s="46">
        <v>12</v>
      </c>
      <c r="I126" s="46">
        <v>0</v>
      </c>
      <c r="J126" s="46">
        <v>4</v>
      </c>
      <c r="K126" s="52">
        <f>SUM(F126:J126)</f>
        <v>56</v>
      </c>
    </row>
    <row r="127" spans="1:11">
      <c r="A127" s="8" t="s">
        <v>299</v>
      </c>
      <c r="B127" s="21" t="s">
        <v>300</v>
      </c>
      <c r="C127" s="21" t="s">
        <v>19</v>
      </c>
      <c r="D127" s="22" t="s">
        <v>20</v>
      </c>
      <c r="E127" s="21" t="s">
        <v>21</v>
      </c>
      <c r="F127" s="47">
        <v>20</v>
      </c>
      <c r="G127" s="47">
        <v>20</v>
      </c>
      <c r="H127" s="47">
        <v>4</v>
      </c>
      <c r="I127" s="47">
        <v>8</v>
      </c>
      <c r="J127" s="47">
        <v>4</v>
      </c>
      <c r="K127" s="53">
        <f>SUM(F127:J127)</f>
        <v>56</v>
      </c>
    </row>
    <row r="128" spans="1:11">
      <c r="A128" s="8" t="s">
        <v>301</v>
      </c>
      <c r="B128" s="21" t="s">
        <v>302</v>
      </c>
      <c r="C128" s="21" t="s">
        <v>19</v>
      </c>
      <c r="D128" s="22" t="s">
        <v>20</v>
      </c>
      <c r="E128" s="21" t="s">
        <v>54</v>
      </c>
      <c r="F128" s="46">
        <v>20</v>
      </c>
      <c r="G128" s="46">
        <v>0</v>
      </c>
      <c r="H128" s="46">
        <v>8</v>
      </c>
      <c r="I128" s="46">
        <v>8</v>
      </c>
      <c r="J128" s="46">
        <v>20</v>
      </c>
      <c r="K128" s="52">
        <f>SUM(F128:J128)</f>
        <v>56</v>
      </c>
    </row>
    <row r="129" spans="1:11">
      <c r="A129" s="8" t="s">
        <v>303</v>
      </c>
      <c r="B129" s="27" t="s">
        <v>304</v>
      </c>
      <c r="C129" s="40" t="s">
        <v>100</v>
      </c>
      <c r="D129" s="22" t="s">
        <v>20</v>
      </c>
      <c r="E129" s="27" t="s">
        <v>104</v>
      </c>
      <c r="F129" s="28">
        <v>20</v>
      </c>
      <c r="G129" s="28">
        <v>20</v>
      </c>
      <c r="H129" s="28">
        <v>1</v>
      </c>
      <c r="I129" s="28">
        <v>10</v>
      </c>
      <c r="J129" s="28">
        <v>4</v>
      </c>
      <c r="K129" s="32">
        <f>+SUM(Table7[[#This Row],[1. задатак]:[5. задатак]])</f>
        <v>55</v>
      </c>
    </row>
    <row r="130" spans="1:11">
      <c r="A130" s="8" t="s">
        <v>305</v>
      </c>
      <c r="B130" s="20" t="s">
        <v>306</v>
      </c>
      <c r="C130" s="21" t="s">
        <v>19</v>
      </c>
      <c r="D130" s="22" t="s">
        <v>20</v>
      </c>
      <c r="E130" s="20" t="s">
        <v>21</v>
      </c>
      <c r="F130" s="47">
        <v>20</v>
      </c>
      <c r="G130" s="47">
        <v>20</v>
      </c>
      <c r="H130" s="47">
        <v>3</v>
      </c>
      <c r="I130" s="47">
        <v>8</v>
      </c>
      <c r="J130" s="47">
        <v>4</v>
      </c>
      <c r="K130" s="53">
        <f>SUM(F130:J130)</f>
        <v>55</v>
      </c>
    </row>
    <row r="131" spans="1:11">
      <c r="A131" s="8" t="s">
        <v>307</v>
      </c>
      <c r="B131" s="23" t="s">
        <v>308</v>
      </c>
      <c r="C131" s="24" t="s">
        <v>19</v>
      </c>
      <c r="D131" s="25" t="s">
        <v>20</v>
      </c>
      <c r="E131" s="23" t="s">
        <v>54</v>
      </c>
      <c r="F131" s="46">
        <v>20</v>
      </c>
      <c r="G131" s="46">
        <v>2</v>
      </c>
      <c r="H131" s="46">
        <v>8</v>
      </c>
      <c r="I131" s="46">
        <v>4</v>
      </c>
      <c r="J131" s="46">
        <v>20</v>
      </c>
      <c r="K131" s="52">
        <f>SUM(F131:J131)</f>
        <v>54</v>
      </c>
    </row>
    <row r="132" spans="1:11">
      <c r="A132" s="8" t="s">
        <v>309</v>
      </c>
      <c r="B132" s="74" t="s">
        <v>310</v>
      </c>
      <c r="C132" s="59" t="s">
        <v>19</v>
      </c>
      <c r="D132" s="60" t="s">
        <v>20</v>
      </c>
      <c r="E132" s="74" t="s">
        <v>33</v>
      </c>
      <c r="F132" s="107">
        <v>20</v>
      </c>
      <c r="G132" s="48">
        <v>0</v>
      </c>
      <c r="H132" s="48">
        <v>14</v>
      </c>
      <c r="I132" s="48">
        <v>20</v>
      </c>
      <c r="J132" s="48">
        <v>0</v>
      </c>
      <c r="K132" s="54">
        <f>SUM(F132:J132)</f>
        <v>54</v>
      </c>
    </row>
    <row r="133" spans="1:11">
      <c r="A133" s="8" t="s">
        <v>311</v>
      </c>
      <c r="B133" s="71" t="s">
        <v>312</v>
      </c>
      <c r="C133" s="59" t="s">
        <v>19</v>
      </c>
      <c r="D133" s="60" t="s">
        <v>20</v>
      </c>
      <c r="E133" s="71" t="s">
        <v>54</v>
      </c>
      <c r="F133" s="62">
        <v>20</v>
      </c>
      <c r="G133" s="46">
        <v>20</v>
      </c>
      <c r="H133" s="46">
        <v>10</v>
      </c>
      <c r="I133" s="46">
        <v>0</v>
      </c>
      <c r="J133" s="46">
        <v>4</v>
      </c>
      <c r="K133" s="52">
        <f>SUM(F133:J133)</f>
        <v>54</v>
      </c>
    </row>
    <row r="134" spans="1:11">
      <c r="A134" s="8" t="s">
        <v>313</v>
      </c>
      <c r="B134" s="59" t="s">
        <v>314</v>
      </c>
      <c r="C134" s="77" t="s">
        <v>100</v>
      </c>
      <c r="D134" s="60" t="s">
        <v>20</v>
      </c>
      <c r="E134" s="59" t="s">
        <v>291</v>
      </c>
      <c r="F134" s="81">
        <v>20</v>
      </c>
      <c r="G134" s="28">
        <v>20</v>
      </c>
      <c r="H134" s="28">
        <v>3</v>
      </c>
      <c r="I134" s="28">
        <v>10</v>
      </c>
      <c r="J134" s="28">
        <v>0</v>
      </c>
      <c r="K134" s="32">
        <f>+SUM(Table7[[#This Row],[1. задатак]:[5. задатак]])</f>
        <v>53</v>
      </c>
    </row>
    <row r="135" spans="1:11">
      <c r="A135" s="8" t="s">
        <v>315</v>
      </c>
      <c r="B135" s="74" t="s">
        <v>316</v>
      </c>
      <c r="C135" s="77" t="s">
        <v>65</v>
      </c>
      <c r="D135" s="60" t="s">
        <v>20</v>
      </c>
      <c r="E135" s="74" t="s">
        <v>107</v>
      </c>
      <c r="F135" s="79">
        <v>6</v>
      </c>
      <c r="G135" s="30">
        <v>20</v>
      </c>
      <c r="H135" s="30">
        <v>14</v>
      </c>
      <c r="I135" s="30">
        <v>9</v>
      </c>
      <c r="J135" s="30">
        <v>4</v>
      </c>
      <c r="K135" s="53">
        <v>53</v>
      </c>
    </row>
    <row r="136" spans="1:11">
      <c r="A136" s="8" t="s">
        <v>317</v>
      </c>
      <c r="B136" s="61" t="s">
        <v>318</v>
      </c>
      <c r="C136" s="56" t="s">
        <v>59</v>
      </c>
      <c r="D136" s="43" t="s">
        <v>20</v>
      </c>
      <c r="E136" s="56" t="s">
        <v>319</v>
      </c>
      <c r="F136" s="62">
        <v>12</v>
      </c>
      <c r="G136" s="46">
        <v>20</v>
      </c>
      <c r="H136" s="46">
        <v>6</v>
      </c>
      <c r="I136" s="46">
        <v>11</v>
      </c>
      <c r="J136" s="46">
        <v>4</v>
      </c>
      <c r="K136" s="52">
        <v>53</v>
      </c>
    </row>
    <row r="137" spans="1:11">
      <c r="A137" s="8" t="s">
        <v>320</v>
      </c>
      <c r="B137" s="59" t="s">
        <v>321</v>
      </c>
      <c r="C137" s="77" t="s">
        <v>38</v>
      </c>
      <c r="D137" s="77" t="s">
        <v>38</v>
      </c>
      <c r="E137" s="59" t="s">
        <v>322</v>
      </c>
      <c r="F137" s="79">
        <v>20</v>
      </c>
      <c r="G137" s="30">
        <v>10</v>
      </c>
      <c r="H137" s="30">
        <v>18</v>
      </c>
      <c r="I137" s="30">
        <v>0</v>
      </c>
      <c r="J137" s="30">
        <v>4</v>
      </c>
      <c r="K137" s="53">
        <f>SUM(F137:J137)</f>
        <v>52</v>
      </c>
    </row>
    <row r="138" spans="1:11">
      <c r="A138" s="8" t="s">
        <v>323</v>
      </c>
      <c r="B138" s="42" t="s">
        <v>324</v>
      </c>
      <c r="C138" s="56" t="s">
        <v>147</v>
      </c>
      <c r="D138" s="43" t="s">
        <v>20</v>
      </c>
      <c r="E138" s="43" t="s">
        <v>166</v>
      </c>
      <c r="F138" s="63">
        <v>20</v>
      </c>
      <c r="G138" s="47">
        <v>10</v>
      </c>
      <c r="H138" s="47">
        <v>14</v>
      </c>
      <c r="I138" s="47">
        <v>8</v>
      </c>
      <c r="J138" s="47">
        <v>0</v>
      </c>
      <c r="K138" s="53">
        <f>SUM(F138:J138)</f>
        <v>52</v>
      </c>
    </row>
    <row r="139" spans="1:11">
      <c r="A139" s="8" t="s">
        <v>325</v>
      </c>
      <c r="B139" s="73" t="s">
        <v>326</v>
      </c>
      <c r="C139" s="59" t="s">
        <v>182</v>
      </c>
      <c r="D139" s="60" t="s">
        <v>183</v>
      </c>
      <c r="E139" s="73" t="s">
        <v>327</v>
      </c>
      <c r="F139" s="63">
        <v>20</v>
      </c>
      <c r="G139" s="47">
        <v>20</v>
      </c>
      <c r="H139" s="47">
        <v>12</v>
      </c>
      <c r="I139" s="47">
        <v>0</v>
      </c>
      <c r="J139" s="47">
        <v>0</v>
      </c>
      <c r="K139" s="53">
        <v>52</v>
      </c>
    </row>
    <row r="140" spans="1:11">
      <c r="A140" s="8" t="s">
        <v>328</v>
      </c>
      <c r="B140" s="59" t="s">
        <v>329</v>
      </c>
      <c r="C140" s="59" t="s">
        <v>19</v>
      </c>
      <c r="D140" s="60" t="s">
        <v>20</v>
      </c>
      <c r="E140" s="59" t="s">
        <v>298</v>
      </c>
      <c r="F140" s="63">
        <v>20</v>
      </c>
      <c r="G140" s="47">
        <v>20</v>
      </c>
      <c r="H140" s="47">
        <v>8</v>
      </c>
      <c r="I140" s="47">
        <v>0</v>
      </c>
      <c r="J140" s="47">
        <v>4</v>
      </c>
      <c r="K140" s="53">
        <f>SUM(F140:J140)</f>
        <v>52</v>
      </c>
    </row>
    <row r="141" spans="1:11">
      <c r="A141" s="8" t="s">
        <v>330</v>
      </c>
      <c r="B141" s="59" t="s">
        <v>331</v>
      </c>
      <c r="C141" s="59" t="s">
        <v>24</v>
      </c>
      <c r="D141" s="60"/>
      <c r="E141" s="59"/>
      <c r="F141" s="62"/>
      <c r="G141" s="46"/>
      <c r="H141" s="46"/>
      <c r="I141" s="46"/>
      <c r="J141" s="46"/>
      <c r="K141" s="52">
        <v>52</v>
      </c>
    </row>
    <row r="142" spans="1:11">
      <c r="A142" s="8" t="s">
        <v>332</v>
      </c>
      <c r="B142" s="59" t="s">
        <v>333</v>
      </c>
      <c r="C142" s="77" t="s">
        <v>100</v>
      </c>
      <c r="D142" s="60" t="s">
        <v>20</v>
      </c>
      <c r="E142" s="59" t="s">
        <v>334</v>
      </c>
      <c r="F142" s="81">
        <v>20</v>
      </c>
      <c r="G142" s="28">
        <v>20</v>
      </c>
      <c r="H142" s="28">
        <v>0</v>
      </c>
      <c r="I142" s="28">
        <v>10</v>
      </c>
      <c r="J142" s="28">
        <v>0</v>
      </c>
      <c r="K142" s="32">
        <f>+SUM(Table7[[#This Row],[1. задатак]:[5. задатак]])</f>
        <v>50</v>
      </c>
    </row>
    <row r="143" spans="1:11">
      <c r="A143" s="8" t="s">
        <v>335</v>
      </c>
      <c r="B143" s="73" t="s">
        <v>336</v>
      </c>
      <c r="C143" s="77" t="s">
        <v>100</v>
      </c>
      <c r="D143" s="60" t="s">
        <v>20</v>
      </c>
      <c r="E143" s="73" t="s">
        <v>119</v>
      </c>
      <c r="F143" s="81">
        <v>20</v>
      </c>
      <c r="G143" s="28">
        <v>20</v>
      </c>
      <c r="H143" s="28">
        <v>0</v>
      </c>
      <c r="I143" s="28">
        <v>10</v>
      </c>
      <c r="J143" s="28">
        <v>0</v>
      </c>
      <c r="K143" s="32">
        <f>+SUM(Table7[[#This Row],[1. задатак]:[5. задатак]])</f>
        <v>50</v>
      </c>
    </row>
    <row r="144" spans="1:11">
      <c r="A144" s="8" t="s">
        <v>337</v>
      </c>
      <c r="B144" s="73" t="s">
        <v>338</v>
      </c>
      <c r="C144" s="77" t="s">
        <v>100</v>
      </c>
      <c r="D144" s="60" t="s">
        <v>20</v>
      </c>
      <c r="E144" s="73" t="s">
        <v>101</v>
      </c>
      <c r="F144" s="81">
        <v>20</v>
      </c>
      <c r="G144" s="28">
        <v>20</v>
      </c>
      <c r="H144" s="28">
        <v>0</v>
      </c>
      <c r="I144" s="28">
        <v>10</v>
      </c>
      <c r="J144" s="28">
        <v>0</v>
      </c>
      <c r="K144" s="32">
        <f>+SUM(Table7[[#This Row],[1. задатак]:[5. задатак]])</f>
        <v>50</v>
      </c>
    </row>
    <row r="145" spans="1:11">
      <c r="A145" s="8" t="s">
        <v>339</v>
      </c>
      <c r="B145" s="59" t="s">
        <v>340</v>
      </c>
      <c r="C145" s="77" t="s">
        <v>65</v>
      </c>
      <c r="D145" s="60" t="s">
        <v>20</v>
      </c>
      <c r="E145" s="59" t="s">
        <v>155</v>
      </c>
      <c r="F145" s="80">
        <v>20</v>
      </c>
      <c r="G145" s="29">
        <v>10</v>
      </c>
      <c r="H145" s="29">
        <v>16</v>
      </c>
      <c r="I145" s="29">
        <v>0</v>
      </c>
      <c r="J145" s="29">
        <v>4</v>
      </c>
      <c r="K145" s="52">
        <v>50</v>
      </c>
    </row>
    <row r="146" spans="1:11">
      <c r="A146" s="8" t="s">
        <v>341</v>
      </c>
      <c r="B146" s="73" t="s">
        <v>342</v>
      </c>
      <c r="C146" s="77" t="s">
        <v>69</v>
      </c>
      <c r="D146" s="60" t="s">
        <v>20</v>
      </c>
      <c r="E146" s="73" t="s">
        <v>70</v>
      </c>
      <c r="F146" s="79">
        <v>20</v>
      </c>
      <c r="G146" s="30">
        <v>20</v>
      </c>
      <c r="H146" s="30">
        <v>6</v>
      </c>
      <c r="I146" s="30">
        <v>0</v>
      </c>
      <c r="J146" s="30">
        <v>4</v>
      </c>
      <c r="K146" s="53">
        <v>50</v>
      </c>
    </row>
    <row r="147" spans="1:11">
      <c r="A147" s="8" t="s">
        <v>343</v>
      </c>
      <c r="B147" s="59" t="s">
        <v>344</v>
      </c>
      <c r="C147" s="59" t="s">
        <v>182</v>
      </c>
      <c r="D147" s="60" t="s">
        <v>183</v>
      </c>
      <c r="E147" s="59" t="s">
        <v>345</v>
      </c>
      <c r="F147" s="62">
        <v>20</v>
      </c>
      <c r="G147" s="46">
        <v>20</v>
      </c>
      <c r="H147" s="46">
        <v>10</v>
      </c>
      <c r="I147" s="46">
        <v>0</v>
      </c>
      <c r="J147" s="46">
        <v>0</v>
      </c>
      <c r="K147" s="52">
        <v>50</v>
      </c>
    </row>
    <row r="148" spans="1:11">
      <c r="A148" s="8" t="s">
        <v>346</v>
      </c>
      <c r="B148" s="73" t="s">
        <v>347</v>
      </c>
      <c r="C148" s="59" t="s">
        <v>182</v>
      </c>
      <c r="D148" s="60" t="s">
        <v>183</v>
      </c>
      <c r="E148" s="73" t="s">
        <v>348</v>
      </c>
      <c r="F148" s="63">
        <v>20</v>
      </c>
      <c r="G148" s="47">
        <v>20</v>
      </c>
      <c r="H148" s="47">
        <v>0</v>
      </c>
      <c r="I148" s="47">
        <v>10</v>
      </c>
      <c r="J148" s="47">
        <v>0</v>
      </c>
      <c r="K148" s="53">
        <v>50</v>
      </c>
    </row>
    <row r="149" spans="1:11">
      <c r="A149" s="8" t="s">
        <v>349</v>
      </c>
      <c r="B149" s="59" t="s">
        <v>350</v>
      </c>
      <c r="C149" s="59" t="s">
        <v>19</v>
      </c>
      <c r="D149" s="60" t="s">
        <v>20</v>
      </c>
      <c r="E149" s="59" t="s">
        <v>54</v>
      </c>
      <c r="F149" s="62">
        <v>12</v>
      </c>
      <c r="G149" s="46">
        <v>20</v>
      </c>
      <c r="H149" s="46">
        <v>6</v>
      </c>
      <c r="I149" s="46">
        <v>8</v>
      </c>
      <c r="J149" s="46">
        <v>4</v>
      </c>
      <c r="K149" s="52">
        <f>SUM(F149:J149)</f>
        <v>50</v>
      </c>
    </row>
    <row r="150" spans="1:11">
      <c r="A150" s="8" t="s">
        <v>351</v>
      </c>
      <c r="B150" s="59" t="s">
        <v>352</v>
      </c>
      <c r="C150" s="59" t="s">
        <v>19</v>
      </c>
      <c r="D150" s="60" t="s">
        <v>20</v>
      </c>
      <c r="E150" s="59" t="s">
        <v>54</v>
      </c>
      <c r="F150" s="63">
        <v>12</v>
      </c>
      <c r="G150" s="47">
        <v>20</v>
      </c>
      <c r="H150" s="47">
        <v>10</v>
      </c>
      <c r="I150" s="47">
        <v>8</v>
      </c>
      <c r="J150" s="47">
        <v>0</v>
      </c>
      <c r="K150" s="53">
        <f>SUM(F150:J150)</f>
        <v>50</v>
      </c>
    </row>
    <row r="151" spans="1:11">
      <c r="A151" s="8" t="s">
        <v>353</v>
      </c>
      <c r="B151" s="59" t="s">
        <v>354</v>
      </c>
      <c r="C151" s="59" t="s">
        <v>19</v>
      </c>
      <c r="D151" s="60" t="s">
        <v>20</v>
      </c>
      <c r="E151" s="59" t="s">
        <v>21</v>
      </c>
      <c r="F151" s="62">
        <v>20</v>
      </c>
      <c r="G151" s="46">
        <v>0</v>
      </c>
      <c r="H151" s="46">
        <v>12</v>
      </c>
      <c r="I151" s="46">
        <v>4</v>
      </c>
      <c r="J151" s="46">
        <v>14</v>
      </c>
      <c r="K151" s="52">
        <f>SUM(F151:J151)</f>
        <v>50</v>
      </c>
    </row>
    <row r="152" spans="1:11">
      <c r="A152" s="8" t="s">
        <v>355</v>
      </c>
      <c r="B152" s="59" t="s">
        <v>356</v>
      </c>
      <c r="C152" s="77" t="s">
        <v>100</v>
      </c>
      <c r="D152" s="60" t="s">
        <v>20</v>
      </c>
      <c r="E152" s="59" t="s">
        <v>191</v>
      </c>
      <c r="F152" s="81">
        <v>12</v>
      </c>
      <c r="G152" s="28">
        <v>20</v>
      </c>
      <c r="H152" s="28">
        <v>3</v>
      </c>
      <c r="I152" s="28">
        <v>10</v>
      </c>
      <c r="J152" s="28">
        <v>4</v>
      </c>
      <c r="K152" s="32">
        <f>+SUM(Table7[[#This Row],[1. задатак]:[5. задатак]])</f>
        <v>49</v>
      </c>
    </row>
    <row r="153" spans="1:11">
      <c r="A153" s="8" t="s">
        <v>357</v>
      </c>
      <c r="B153" s="61" t="s">
        <v>358</v>
      </c>
      <c r="C153" s="56" t="s">
        <v>59</v>
      </c>
      <c r="D153" s="43" t="s">
        <v>20</v>
      </c>
      <c r="E153" s="56" t="s">
        <v>319</v>
      </c>
      <c r="F153" s="62">
        <v>12</v>
      </c>
      <c r="G153" s="46">
        <v>20</v>
      </c>
      <c r="H153" s="46">
        <v>3</v>
      </c>
      <c r="I153" s="46">
        <v>10</v>
      </c>
      <c r="J153" s="46">
        <v>4</v>
      </c>
      <c r="K153" s="52">
        <v>49</v>
      </c>
    </row>
    <row r="154" spans="1:11">
      <c r="A154" s="8" t="s">
        <v>359</v>
      </c>
      <c r="B154" s="73" t="s">
        <v>360</v>
      </c>
      <c r="C154" s="77" t="s">
        <v>69</v>
      </c>
      <c r="D154" s="60" t="s">
        <v>20</v>
      </c>
      <c r="E154" s="73" t="s">
        <v>73</v>
      </c>
      <c r="F154" s="80">
        <v>20</v>
      </c>
      <c r="G154" s="29">
        <v>20</v>
      </c>
      <c r="H154" s="29">
        <v>4</v>
      </c>
      <c r="I154" s="29">
        <v>0</v>
      </c>
      <c r="J154" s="29">
        <v>4</v>
      </c>
      <c r="K154" s="52">
        <v>48</v>
      </c>
    </row>
    <row r="155" spans="1:11">
      <c r="A155" s="8" t="s">
        <v>361</v>
      </c>
      <c r="B155" s="73" t="s">
        <v>362</v>
      </c>
      <c r="C155" s="73" t="s">
        <v>69</v>
      </c>
      <c r="D155" s="60" t="s">
        <v>20</v>
      </c>
      <c r="E155" s="73" t="s">
        <v>76</v>
      </c>
      <c r="F155" s="79">
        <v>12</v>
      </c>
      <c r="G155" s="30">
        <v>20</v>
      </c>
      <c r="H155" s="30">
        <v>12</v>
      </c>
      <c r="I155" s="30">
        <v>0</v>
      </c>
      <c r="J155" s="30">
        <v>4</v>
      </c>
      <c r="K155" s="53">
        <v>48</v>
      </c>
    </row>
    <row r="156" spans="1:11">
      <c r="A156" s="8" t="s">
        <v>363</v>
      </c>
      <c r="B156" s="59" t="s">
        <v>364</v>
      </c>
      <c r="C156" s="59" t="s">
        <v>213</v>
      </c>
      <c r="D156" s="60" t="s">
        <v>214</v>
      </c>
      <c r="E156" s="59" t="s">
        <v>215</v>
      </c>
      <c r="F156" s="62">
        <v>20</v>
      </c>
      <c r="G156" s="46">
        <v>20</v>
      </c>
      <c r="H156" s="46">
        <v>4</v>
      </c>
      <c r="I156" s="46">
        <v>0</v>
      </c>
      <c r="J156" s="46">
        <v>4</v>
      </c>
      <c r="K156" s="52">
        <v>48</v>
      </c>
    </row>
    <row r="157" spans="1:11">
      <c r="A157" s="8" t="s">
        <v>365</v>
      </c>
      <c r="B157" s="59" t="s">
        <v>366</v>
      </c>
      <c r="C157" s="59" t="s">
        <v>24</v>
      </c>
      <c r="D157" s="60"/>
      <c r="E157" s="59"/>
      <c r="F157" s="63"/>
      <c r="G157" s="47"/>
      <c r="H157" s="47"/>
      <c r="I157" s="47"/>
      <c r="J157" s="47"/>
      <c r="K157" s="53">
        <v>48</v>
      </c>
    </row>
    <row r="158" spans="1:11">
      <c r="A158" s="8" t="s">
        <v>367</v>
      </c>
      <c r="B158" s="59" t="s">
        <v>368</v>
      </c>
      <c r="C158" s="77" t="s">
        <v>100</v>
      </c>
      <c r="D158" s="60" t="s">
        <v>20</v>
      </c>
      <c r="E158" s="59" t="s">
        <v>104</v>
      </c>
      <c r="F158" s="81">
        <v>20</v>
      </c>
      <c r="G158" s="28">
        <v>20</v>
      </c>
      <c r="H158" s="28">
        <v>3</v>
      </c>
      <c r="I158" s="28">
        <v>0</v>
      </c>
      <c r="J158" s="28">
        <v>4</v>
      </c>
      <c r="K158" s="32">
        <f>+SUM(Table7[[#This Row],[1. задатак]:[5. задатак]])</f>
        <v>47</v>
      </c>
    </row>
    <row r="159" spans="1:11">
      <c r="A159" s="8" t="s">
        <v>369</v>
      </c>
      <c r="B159" s="61" t="s">
        <v>370</v>
      </c>
      <c r="C159" s="56" t="s">
        <v>59</v>
      </c>
      <c r="D159" s="43" t="s">
        <v>20</v>
      </c>
      <c r="E159" s="56" t="s">
        <v>95</v>
      </c>
      <c r="F159" s="63">
        <v>12</v>
      </c>
      <c r="G159" s="47">
        <v>20</v>
      </c>
      <c r="H159" s="47">
        <v>0</v>
      </c>
      <c r="I159" s="47">
        <v>11</v>
      </c>
      <c r="J159" s="47">
        <v>4</v>
      </c>
      <c r="K159" s="53">
        <v>47</v>
      </c>
    </row>
    <row r="160" spans="1:11">
      <c r="A160" s="8" t="s">
        <v>371</v>
      </c>
      <c r="B160" s="73" t="s">
        <v>372</v>
      </c>
      <c r="C160" s="59" t="s">
        <v>19</v>
      </c>
      <c r="D160" s="60" t="s">
        <v>20</v>
      </c>
      <c r="E160" s="73" t="s">
        <v>54</v>
      </c>
      <c r="F160" s="107">
        <v>20</v>
      </c>
      <c r="G160" s="48">
        <v>20</v>
      </c>
      <c r="H160" s="48">
        <v>3</v>
      </c>
      <c r="I160" s="48">
        <v>0</v>
      </c>
      <c r="J160" s="48">
        <v>4</v>
      </c>
      <c r="K160" s="54">
        <f>SUM(F160:J160)</f>
        <v>47</v>
      </c>
    </row>
    <row r="161" spans="1:11">
      <c r="A161" s="8" t="s">
        <v>373</v>
      </c>
      <c r="B161" s="73" t="s">
        <v>374</v>
      </c>
      <c r="C161" s="59" t="s">
        <v>19</v>
      </c>
      <c r="D161" s="60" t="s">
        <v>20</v>
      </c>
      <c r="E161" s="73" t="s">
        <v>33</v>
      </c>
      <c r="F161" s="62">
        <v>20</v>
      </c>
      <c r="G161" s="46">
        <v>20</v>
      </c>
      <c r="H161" s="46">
        <v>3</v>
      </c>
      <c r="I161" s="46">
        <v>0</v>
      </c>
      <c r="J161" s="46">
        <v>4</v>
      </c>
      <c r="K161" s="52">
        <f>SUM(F161:J161)</f>
        <v>47</v>
      </c>
    </row>
    <row r="162" spans="1:11">
      <c r="A162" s="8" t="s">
        <v>375</v>
      </c>
      <c r="B162" s="73" t="s">
        <v>376</v>
      </c>
      <c r="C162" s="77" t="s">
        <v>100</v>
      </c>
      <c r="D162" s="60" t="s">
        <v>20</v>
      </c>
      <c r="E162" s="73" t="s">
        <v>191</v>
      </c>
      <c r="F162" s="81">
        <v>12</v>
      </c>
      <c r="G162" s="28">
        <v>0</v>
      </c>
      <c r="H162" s="28">
        <v>4</v>
      </c>
      <c r="I162" s="28">
        <v>10</v>
      </c>
      <c r="J162" s="28">
        <v>20</v>
      </c>
      <c r="K162" s="32">
        <f>+SUM(Table7[[#This Row],[1. задатак]:[5. задатак]])</f>
        <v>46</v>
      </c>
    </row>
    <row r="163" spans="1:11">
      <c r="A163" s="8" t="s">
        <v>377</v>
      </c>
      <c r="B163" s="42" t="s">
        <v>378</v>
      </c>
      <c r="C163" s="56" t="s">
        <v>147</v>
      </c>
      <c r="D163" s="43" t="s">
        <v>20</v>
      </c>
      <c r="E163" s="43" t="s">
        <v>198</v>
      </c>
      <c r="F163" s="62">
        <v>20</v>
      </c>
      <c r="G163" s="46">
        <v>0</v>
      </c>
      <c r="H163" s="46">
        <v>2</v>
      </c>
      <c r="I163" s="46">
        <v>20</v>
      </c>
      <c r="J163" s="46">
        <v>4</v>
      </c>
      <c r="K163" s="52">
        <f>SUM(F163:J163)</f>
        <v>46</v>
      </c>
    </row>
    <row r="164" spans="1:11">
      <c r="A164" s="8" t="s">
        <v>379</v>
      </c>
      <c r="B164" s="42" t="s">
        <v>380</v>
      </c>
      <c r="C164" s="56" t="s">
        <v>147</v>
      </c>
      <c r="D164" s="43" t="s">
        <v>20</v>
      </c>
      <c r="E164" s="43" t="s">
        <v>163</v>
      </c>
      <c r="F164" s="63">
        <v>20</v>
      </c>
      <c r="G164" s="47">
        <v>0</v>
      </c>
      <c r="H164" s="47">
        <v>14</v>
      </c>
      <c r="I164" s="47">
        <v>8</v>
      </c>
      <c r="J164" s="47">
        <v>4</v>
      </c>
      <c r="K164" s="53">
        <f>SUM(F164:J164)</f>
        <v>46</v>
      </c>
    </row>
    <row r="165" spans="1:11">
      <c r="A165" s="8" t="s">
        <v>381</v>
      </c>
      <c r="B165" s="42" t="s">
        <v>382</v>
      </c>
      <c r="C165" s="56" t="s">
        <v>147</v>
      </c>
      <c r="D165" s="43" t="s">
        <v>20</v>
      </c>
      <c r="E165" s="43" t="s">
        <v>166</v>
      </c>
      <c r="F165" s="62">
        <v>20</v>
      </c>
      <c r="G165" s="46">
        <v>0</v>
      </c>
      <c r="H165" s="46">
        <v>14</v>
      </c>
      <c r="I165" s="46">
        <v>8</v>
      </c>
      <c r="J165" s="46">
        <v>4</v>
      </c>
      <c r="K165" s="52">
        <f>SUM(F165:J165)</f>
        <v>46</v>
      </c>
    </row>
    <row r="166" spans="1:11">
      <c r="A166" s="8" t="s">
        <v>383</v>
      </c>
      <c r="B166" s="21" t="s">
        <v>384</v>
      </c>
      <c r="C166" s="21" t="s">
        <v>69</v>
      </c>
      <c r="D166" s="40" t="s">
        <v>20</v>
      </c>
      <c r="E166" s="21" t="s">
        <v>76</v>
      </c>
      <c r="F166" s="29">
        <v>20</v>
      </c>
      <c r="G166" s="29">
        <v>0</v>
      </c>
      <c r="H166" s="29">
        <v>13</v>
      </c>
      <c r="I166" s="29">
        <v>8</v>
      </c>
      <c r="J166" s="29">
        <v>4</v>
      </c>
      <c r="K166" s="52">
        <v>45</v>
      </c>
    </row>
    <row r="167" spans="1:11">
      <c r="A167" s="8" t="s">
        <v>385</v>
      </c>
      <c r="B167" s="23" t="s">
        <v>386</v>
      </c>
      <c r="C167" s="24" t="s">
        <v>213</v>
      </c>
      <c r="D167" s="25" t="s">
        <v>214</v>
      </c>
      <c r="E167" s="23" t="s">
        <v>215</v>
      </c>
      <c r="F167" s="48">
        <v>10</v>
      </c>
      <c r="G167" s="48">
        <v>20</v>
      </c>
      <c r="H167" s="48">
        <v>1</v>
      </c>
      <c r="I167" s="48">
        <v>10</v>
      </c>
      <c r="J167" s="48">
        <v>4</v>
      </c>
      <c r="K167" s="54">
        <v>45</v>
      </c>
    </row>
  </sheetData>
  <mergeCells count="6">
    <mergeCell ref="A5:K5"/>
    <mergeCell ref="A6:K6"/>
    <mergeCell ref="A7:K7"/>
    <mergeCell ref="A1:E1"/>
    <mergeCell ref="A2:E2"/>
    <mergeCell ref="A3:E3"/>
  </mergeCells>
  <conditionalFormatting sqref="F11:K167">
    <cfRule type="expression" dxfId="84" priority="2">
      <formula>MOD(ROW(),2)=0</formula>
    </cfRule>
  </conditionalFormatting>
  <conditionalFormatting sqref="F11:K167">
    <cfRule type="expression" dxfId="83" priority="1">
      <formula>MOD(ROW(),2)=1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orientation="landscape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7"/>
  <sheetViews>
    <sheetView topLeftCell="A92" workbookViewId="0">
      <selection activeCell="A108" sqref="A108"/>
    </sheetView>
  </sheetViews>
  <sheetFormatPr defaultRowHeight="15"/>
  <cols>
    <col min="1" max="1" width="4.140625" customWidth="1"/>
    <col min="2" max="2" width="26.42578125" bestFit="1" customWidth="1"/>
    <col min="3" max="3" width="24" customWidth="1"/>
    <col min="4" max="4" width="10" bestFit="1" customWidth="1"/>
    <col min="5" max="5" width="25.28515625" bestFit="1" customWidth="1"/>
    <col min="6" max="6" width="5.7109375" customWidth="1"/>
    <col min="7" max="7" width="6.140625" customWidth="1"/>
    <col min="8" max="8" width="5.85546875" customWidth="1"/>
    <col min="9" max="9" width="5.7109375" customWidth="1"/>
    <col min="10" max="10" width="6" customWidth="1"/>
    <col min="11" max="11" width="7.42578125" customWidth="1"/>
  </cols>
  <sheetData>
    <row r="1" spans="1:11" ht="15.75">
      <c r="A1" s="93" t="s">
        <v>0</v>
      </c>
      <c r="B1" s="93"/>
      <c r="C1" s="93"/>
      <c r="D1" s="93"/>
      <c r="E1" s="93"/>
      <c r="F1" s="2"/>
      <c r="G1" s="2"/>
      <c r="H1" s="2"/>
      <c r="I1" s="2"/>
      <c r="J1" s="2"/>
      <c r="K1" s="2"/>
    </row>
    <row r="2" spans="1:11" ht="15.75">
      <c r="A2" s="93" t="s">
        <v>1</v>
      </c>
      <c r="B2" s="93"/>
      <c r="C2" s="93"/>
      <c r="D2" s="93"/>
      <c r="E2" s="93"/>
      <c r="F2" s="2"/>
      <c r="G2" s="2"/>
      <c r="H2" s="2"/>
      <c r="I2" s="2"/>
      <c r="J2" s="2"/>
      <c r="K2" s="2"/>
    </row>
    <row r="3" spans="1:11" ht="15.75">
      <c r="A3" s="93" t="s">
        <v>2</v>
      </c>
      <c r="B3" s="93"/>
      <c r="C3" s="93"/>
      <c r="D3" s="93"/>
      <c r="E3" s="93"/>
      <c r="F3" s="2"/>
      <c r="G3" s="2"/>
      <c r="H3" s="2"/>
      <c r="I3" s="2"/>
      <c r="J3" s="2"/>
      <c r="K3" s="2"/>
    </row>
    <row r="4" spans="1:11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90" t="s">
        <v>387</v>
      </c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1" ht="15.75">
      <c r="A6" s="91" t="s">
        <v>388</v>
      </c>
      <c r="B6" s="91"/>
      <c r="C6" s="91"/>
      <c r="D6" s="91"/>
      <c r="E6" s="91"/>
      <c r="F6" s="91"/>
      <c r="G6" s="91"/>
      <c r="H6" s="91"/>
      <c r="I6" s="91"/>
      <c r="J6" s="91"/>
      <c r="K6" s="91"/>
    </row>
    <row r="7" spans="1:11" ht="15.75">
      <c r="A7" s="92" t="s">
        <v>389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45.75">
      <c r="A10" s="3" t="s">
        <v>6</v>
      </c>
      <c r="B10" s="4" t="s">
        <v>7</v>
      </c>
      <c r="C10" s="4" t="s">
        <v>8</v>
      </c>
      <c r="D10" s="4" t="s">
        <v>9</v>
      </c>
      <c r="E10" s="4" t="s">
        <v>10</v>
      </c>
      <c r="F10" s="5" t="s">
        <v>11</v>
      </c>
      <c r="G10" s="5" t="s">
        <v>12</v>
      </c>
      <c r="H10" s="5" t="s">
        <v>13</v>
      </c>
      <c r="I10" s="6" t="s">
        <v>14</v>
      </c>
      <c r="J10" s="6" t="s">
        <v>15</v>
      </c>
      <c r="K10" s="7" t="s">
        <v>16</v>
      </c>
    </row>
    <row r="11" spans="1:11">
      <c r="A11" s="8" t="s">
        <v>17</v>
      </c>
      <c r="B11" s="20" t="s">
        <v>390</v>
      </c>
      <c r="C11" s="21" t="s">
        <v>59</v>
      </c>
      <c r="D11" s="22" t="s">
        <v>20</v>
      </c>
      <c r="E11" s="20" t="s">
        <v>391</v>
      </c>
      <c r="F11" s="46">
        <v>20</v>
      </c>
      <c r="G11" s="46">
        <v>20</v>
      </c>
      <c r="H11" s="46">
        <v>20</v>
      </c>
      <c r="I11" s="46">
        <v>20</v>
      </c>
      <c r="J11" s="46">
        <v>20</v>
      </c>
      <c r="K11" s="52">
        <v>100</v>
      </c>
    </row>
    <row r="12" spans="1:11">
      <c r="A12" s="8" t="s">
        <v>22</v>
      </c>
      <c r="B12" s="20" t="s">
        <v>392</v>
      </c>
      <c r="C12" s="21" t="s">
        <v>19</v>
      </c>
      <c r="D12" s="22" t="s">
        <v>20</v>
      </c>
      <c r="E12" s="20" t="s">
        <v>393</v>
      </c>
      <c r="F12" s="46">
        <v>20</v>
      </c>
      <c r="G12" s="46">
        <v>20</v>
      </c>
      <c r="H12" s="46">
        <v>20</v>
      </c>
      <c r="I12" s="46">
        <v>20</v>
      </c>
      <c r="J12" s="46">
        <v>20</v>
      </c>
      <c r="K12" s="52">
        <f>SUM(F12:J12)</f>
        <v>100</v>
      </c>
    </row>
    <row r="13" spans="1:11">
      <c r="A13" s="8" t="s">
        <v>25</v>
      </c>
      <c r="B13" s="20" t="s">
        <v>394</v>
      </c>
      <c r="C13" s="21" t="s">
        <v>19</v>
      </c>
      <c r="D13" s="22" t="s">
        <v>20</v>
      </c>
      <c r="E13" s="20" t="s">
        <v>395</v>
      </c>
      <c r="F13" s="47">
        <v>20</v>
      </c>
      <c r="G13" s="47">
        <v>20</v>
      </c>
      <c r="H13" s="47">
        <v>20</v>
      </c>
      <c r="I13" s="47">
        <v>20</v>
      </c>
      <c r="J13" s="47">
        <v>20</v>
      </c>
      <c r="K13" s="53">
        <f>SUM(F13:J13)</f>
        <v>100</v>
      </c>
    </row>
    <row r="14" spans="1:11">
      <c r="A14" s="8" t="s">
        <v>27</v>
      </c>
      <c r="B14" s="20" t="s">
        <v>396</v>
      </c>
      <c r="C14" s="21" t="s">
        <v>19</v>
      </c>
      <c r="D14" s="22" t="s">
        <v>20</v>
      </c>
      <c r="E14" s="20" t="s">
        <v>395</v>
      </c>
      <c r="F14" s="46">
        <v>20</v>
      </c>
      <c r="G14" s="46">
        <v>20</v>
      </c>
      <c r="H14" s="46">
        <v>20</v>
      </c>
      <c r="I14" s="46">
        <v>20</v>
      </c>
      <c r="J14" s="46">
        <v>20</v>
      </c>
      <c r="K14" s="52">
        <f>SUM(F14:J14)</f>
        <v>100</v>
      </c>
    </row>
    <row r="15" spans="1:11">
      <c r="A15" s="8" t="s">
        <v>29</v>
      </c>
      <c r="B15" s="20" t="s">
        <v>397</v>
      </c>
      <c r="C15" s="21" t="s">
        <v>24</v>
      </c>
      <c r="D15" s="22"/>
      <c r="E15" s="20"/>
      <c r="F15" s="46"/>
      <c r="G15" s="46"/>
      <c r="H15" s="46"/>
      <c r="I15" s="46"/>
      <c r="J15" s="46"/>
      <c r="K15" s="52">
        <v>100</v>
      </c>
    </row>
    <row r="16" spans="1:11">
      <c r="A16" s="8" t="s">
        <v>31</v>
      </c>
      <c r="B16" s="20" t="s">
        <v>398</v>
      </c>
      <c r="C16" s="21" t="s">
        <v>19</v>
      </c>
      <c r="D16" s="22" t="s">
        <v>20</v>
      </c>
      <c r="E16" s="20" t="s">
        <v>395</v>
      </c>
      <c r="F16" s="47">
        <v>8</v>
      </c>
      <c r="G16" s="47">
        <v>20</v>
      </c>
      <c r="H16" s="47">
        <v>20</v>
      </c>
      <c r="I16" s="47">
        <v>20</v>
      </c>
      <c r="J16" s="47">
        <v>20</v>
      </c>
      <c r="K16" s="53">
        <f>SUM(F16:J16)</f>
        <v>88</v>
      </c>
    </row>
    <row r="17" spans="1:11">
      <c r="A17" s="8" t="s">
        <v>34</v>
      </c>
      <c r="B17" s="20" t="s">
        <v>399</v>
      </c>
      <c r="C17" s="21" t="s">
        <v>19</v>
      </c>
      <c r="D17" s="22" t="s">
        <v>20</v>
      </c>
      <c r="E17" s="20" t="s">
        <v>395</v>
      </c>
      <c r="F17" s="46">
        <v>8</v>
      </c>
      <c r="G17" s="46">
        <v>20</v>
      </c>
      <c r="H17" s="46">
        <v>20</v>
      </c>
      <c r="I17" s="46">
        <v>20</v>
      </c>
      <c r="J17" s="46">
        <v>20</v>
      </c>
      <c r="K17" s="52">
        <f>SUM(F17:J17)</f>
        <v>88</v>
      </c>
    </row>
    <row r="18" spans="1:11">
      <c r="A18" s="8" t="s">
        <v>36</v>
      </c>
      <c r="B18" s="20" t="s">
        <v>400</v>
      </c>
      <c r="C18" s="21" t="s">
        <v>19</v>
      </c>
      <c r="D18" s="22" t="s">
        <v>20</v>
      </c>
      <c r="E18" s="20" t="s">
        <v>395</v>
      </c>
      <c r="F18" s="47">
        <v>20</v>
      </c>
      <c r="G18" s="47">
        <v>6</v>
      </c>
      <c r="H18" s="47">
        <v>20</v>
      </c>
      <c r="I18" s="47">
        <v>20</v>
      </c>
      <c r="J18" s="47">
        <v>20</v>
      </c>
      <c r="K18" s="53">
        <f>SUM(F18:J18)</f>
        <v>86</v>
      </c>
    </row>
    <row r="19" spans="1:11">
      <c r="A19" s="8" t="s">
        <v>40</v>
      </c>
      <c r="B19" s="21" t="s">
        <v>401</v>
      </c>
      <c r="C19" s="21" t="s">
        <v>213</v>
      </c>
      <c r="D19" s="40" t="s">
        <v>214</v>
      </c>
      <c r="E19" s="21" t="s">
        <v>402</v>
      </c>
      <c r="F19" s="29">
        <v>20</v>
      </c>
      <c r="G19" s="29">
        <v>6</v>
      </c>
      <c r="H19" s="29">
        <v>15</v>
      </c>
      <c r="I19" s="29">
        <v>20</v>
      </c>
      <c r="J19" s="29">
        <v>20</v>
      </c>
      <c r="K19" s="52">
        <v>81</v>
      </c>
    </row>
    <row r="20" spans="1:11">
      <c r="A20" s="8" t="s">
        <v>42</v>
      </c>
      <c r="B20" s="20" t="s">
        <v>403</v>
      </c>
      <c r="C20" s="21" t="s">
        <v>19</v>
      </c>
      <c r="D20" s="22" t="s">
        <v>20</v>
      </c>
      <c r="E20" s="20" t="s">
        <v>393</v>
      </c>
      <c r="F20" s="46">
        <v>8</v>
      </c>
      <c r="G20" s="46">
        <v>20</v>
      </c>
      <c r="H20" s="46">
        <v>20</v>
      </c>
      <c r="I20" s="46">
        <v>20</v>
      </c>
      <c r="J20" s="46">
        <v>13</v>
      </c>
      <c r="K20" s="52">
        <f>SUM(F20:J20)</f>
        <v>81</v>
      </c>
    </row>
    <row r="21" spans="1:11">
      <c r="A21" s="8" t="s">
        <v>44</v>
      </c>
      <c r="B21" s="9" t="s">
        <v>404</v>
      </c>
      <c r="C21" s="9" t="s">
        <v>100</v>
      </c>
      <c r="D21" s="10" t="s">
        <v>20</v>
      </c>
      <c r="E21" s="9" t="s">
        <v>405</v>
      </c>
      <c r="F21" s="44">
        <v>20</v>
      </c>
      <c r="G21" s="44">
        <v>20</v>
      </c>
      <c r="H21" s="44">
        <v>20</v>
      </c>
      <c r="I21" s="44">
        <v>20</v>
      </c>
      <c r="J21" s="44">
        <v>0</v>
      </c>
      <c r="K21" s="50">
        <f>+SUM(Table6[[#This Row],[1. задатак]:[5. задатак]])</f>
        <v>80</v>
      </c>
    </row>
    <row r="22" spans="1:11">
      <c r="A22" s="8" t="s">
        <v>46</v>
      </c>
      <c r="B22" s="39" t="s">
        <v>406</v>
      </c>
      <c r="C22" s="21" t="s">
        <v>100</v>
      </c>
      <c r="D22" s="40" t="s">
        <v>20</v>
      </c>
      <c r="E22" s="39" t="s">
        <v>407</v>
      </c>
      <c r="F22" s="28">
        <v>20</v>
      </c>
      <c r="G22" s="28">
        <v>20</v>
      </c>
      <c r="H22" s="28">
        <v>20</v>
      </c>
      <c r="I22" s="28">
        <v>20</v>
      </c>
      <c r="J22" s="28">
        <v>0</v>
      </c>
      <c r="K22" s="32">
        <f>+SUM(Table6[[#This Row],[1. задатак]:[5. задатак]])</f>
        <v>80</v>
      </c>
    </row>
    <row r="23" spans="1:11">
      <c r="A23" s="8" t="s">
        <v>48</v>
      </c>
      <c r="B23" s="21" t="s">
        <v>408</v>
      </c>
      <c r="C23" s="21" t="s">
        <v>100</v>
      </c>
      <c r="D23" s="40" t="s">
        <v>20</v>
      </c>
      <c r="E23" s="21" t="s">
        <v>409</v>
      </c>
      <c r="F23" s="28">
        <v>20</v>
      </c>
      <c r="G23" s="28">
        <v>20</v>
      </c>
      <c r="H23" s="28">
        <v>20</v>
      </c>
      <c r="I23" s="28">
        <v>20</v>
      </c>
      <c r="J23" s="28">
        <v>0</v>
      </c>
      <c r="K23" s="32">
        <f>+SUM(Table6[[#This Row],[1. задатак]:[5. задатак]])</f>
        <v>80</v>
      </c>
    </row>
    <row r="24" spans="1:11">
      <c r="A24" s="8" t="s">
        <v>50</v>
      </c>
      <c r="B24" s="20" t="s">
        <v>410</v>
      </c>
      <c r="C24" s="21" t="s">
        <v>100</v>
      </c>
      <c r="D24" s="40" t="s">
        <v>20</v>
      </c>
      <c r="E24" s="20" t="s">
        <v>411</v>
      </c>
      <c r="F24" s="28">
        <v>20</v>
      </c>
      <c r="G24" s="28">
        <v>0</v>
      </c>
      <c r="H24" s="28">
        <v>20</v>
      </c>
      <c r="I24" s="28">
        <v>20</v>
      </c>
      <c r="J24" s="28">
        <v>20</v>
      </c>
      <c r="K24" s="32">
        <f>+SUM(Table6[[#This Row],[1. задатак]:[5. задатак]])</f>
        <v>80</v>
      </c>
    </row>
    <row r="25" spans="1:11">
      <c r="A25" s="8" t="s">
        <v>52</v>
      </c>
      <c r="B25" s="20" t="s">
        <v>412</v>
      </c>
      <c r="C25" s="21" t="s">
        <v>100</v>
      </c>
      <c r="D25" s="40" t="s">
        <v>20</v>
      </c>
      <c r="E25" s="20" t="s">
        <v>409</v>
      </c>
      <c r="F25" s="28">
        <v>20</v>
      </c>
      <c r="G25" s="28">
        <v>20</v>
      </c>
      <c r="H25" s="28">
        <v>20</v>
      </c>
      <c r="I25" s="28">
        <v>20</v>
      </c>
      <c r="J25" s="28">
        <v>0</v>
      </c>
      <c r="K25" s="32">
        <f>+SUM(Table6[[#This Row],[1. задатак]:[5. задатак]])</f>
        <v>80</v>
      </c>
    </row>
    <row r="26" spans="1:11" ht="30">
      <c r="A26" s="8" t="s">
        <v>55</v>
      </c>
      <c r="B26" s="20" t="s">
        <v>413</v>
      </c>
      <c r="C26" s="40" t="s">
        <v>65</v>
      </c>
      <c r="D26" s="22" t="s">
        <v>20</v>
      </c>
      <c r="E26" s="21" t="s">
        <v>414</v>
      </c>
      <c r="F26" s="29">
        <v>20</v>
      </c>
      <c r="G26" s="29">
        <v>20</v>
      </c>
      <c r="H26" s="29">
        <v>20</v>
      </c>
      <c r="I26" s="29">
        <v>20</v>
      </c>
      <c r="J26" s="29">
        <v>0</v>
      </c>
      <c r="K26" s="52">
        <v>80</v>
      </c>
    </row>
    <row r="27" spans="1:11">
      <c r="A27" s="8" t="s">
        <v>57</v>
      </c>
      <c r="B27" s="21" t="s">
        <v>415</v>
      </c>
      <c r="C27" s="21" t="s">
        <v>69</v>
      </c>
      <c r="D27" s="40" t="s">
        <v>20</v>
      </c>
      <c r="E27" s="21" t="s">
        <v>416</v>
      </c>
      <c r="F27" s="29">
        <v>20</v>
      </c>
      <c r="G27" s="29">
        <v>20</v>
      </c>
      <c r="H27" s="29">
        <v>20</v>
      </c>
      <c r="I27" s="29">
        <v>0</v>
      </c>
      <c r="J27" s="29">
        <v>20</v>
      </c>
      <c r="K27" s="33">
        <v>80</v>
      </c>
    </row>
    <row r="28" spans="1:11">
      <c r="A28" s="8" t="s">
        <v>61</v>
      </c>
      <c r="B28" s="20" t="s">
        <v>417</v>
      </c>
      <c r="C28" s="21" t="s">
        <v>59</v>
      </c>
      <c r="D28" s="22" t="s">
        <v>20</v>
      </c>
      <c r="E28" s="20" t="s">
        <v>391</v>
      </c>
      <c r="F28" s="47">
        <v>20</v>
      </c>
      <c r="G28" s="47">
        <v>20</v>
      </c>
      <c r="H28" s="47">
        <v>20</v>
      </c>
      <c r="I28" s="47">
        <v>20</v>
      </c>
      <c r="J28" s="47">
        <v>0</v>
      </c>
      <c r="K28" s="34">
        <v>80</v>
      </c>
    </row>
    <row r="29" spans="1:11">
      <c r="A29" s="8" t="s">
        <v>63</v>
      </c>
      <c r="B29" s="20" t="s">
        <v>418</v>
      </c>
      <c r="C29" s="21" t="s">
        <v>19</v>
      </c>
      <c r="D29" s="22" t="s">
        <v>20</v>
      </c>
      <c r="E29" s="20" t="s">
        <v>395</v>
      </c>
      <c r="F29" s="47">
        <v>20</v>
      </c>
      <c r="G29" s="47">
        <v>0</v>
      </c>
      <c r="H29" s="47">
        <v>20</v>
      </c>
      <c r="I29" s="47">
        <v>20</v>
      </c>
      <c r="J29" s="47">
        <v>20</v>
      </c>
      <c r="K29" s="34">
        <f>SUM(F29:J29)</f>
        <v>80</v>
      </c>
    </row>
    <row r="30" spans="1:11">
      <c r="A30" s="8" t="s">
        <v>67</v>
      </c>
      <c r="B30" s="20" t="s">
        <v>419</v>
      </c>
      <c r="C30" s="21" t="s">
        <v>19</v>
      </c>
      <c r="D30" s="22" t="s">
        <v>20</v>
      </c>
      <c r="E30" s="20" t="s">
        <v>395</v>
      </c>
      <c r="F30" s="46">
        <v>20</v>
      </c>
      <c r="G30" s="46">
        <v>20</v>
      </c>
      <c r="H30" s="46">
        <v>20</v>
      </c>
      <c r="I30" s="46">
        <v>0</v>
      </c>
      <c r="J30" s="46">
        <v>20</v>
      </c>
      <c r="K30" s="33">
        <f>SUM(F30:J30)</f>
        <v>80</v>
      </c>
    </row>
    <row r="31" spans="1:11">
      <c r="A31" s="8" t="s">
        <v>71</v>
      </c>
      <c r="B31" s="20" t="s">
        <v>420</v>
      </c>
      <c r="C31" s="21" t="s">
        <v>19</v>
      </c>
      <c r="D31" s="22" t="s">
        <v>20</v>
      </c>
      <c r="E31" s="20" t="s">
        <v>393</v>
      </c>
      <c r="F31" s="47">
        <v>20</v>
      </c>
      <c r="G31" s="47">
        <v>20</v>
      </c>
      <c r="H31" s="47">
        <v>20</v>
      </c>
      <c r="I31" s="47">
        <v>20</v>
      </c>
      <c r="J31" s="47">
        <v>0</v>
      </c>
      <c r="K31" s="34">
        <f>SUM(F31:J31)</f>
        <v>80</v>
      </c>
    </row>
    <row r="32" spans="1:11">
      <c r="A32" s="8" t="s">
        <v>74</v>
      </c>
      <c r="B32" s="20" t="s">
        <v>421</v>
      </c>
      <c r="C32" s="21" t="s">
        <v>19</v>
      </c>
      <c r="D32" s="22" t="s">
        <v>20</v>
      </c>
      <c r="E32" s="20" t="s">
        <v>393</v>
      </c>
      <c r="F32" s="46">
        <v>0</v>
      </c>
      <c r="G32" s="46">
        <v>20</v>
      </c>
      <c r="H32" s="46">
        <v>20</v>
      </c>
      <c r="I32" s="46">
        <v>20</v>
      </c>
      <c r="J32" s="46">
        <v>20</v>
      </c>
      <c r="K32" s="33">
        <f>SUM(F32:J32)</f>
        <v>80</v>
      </c>
    </row>
    <row r="33" spans="1:11">
      <c r="A33" s="8" t="s">
        <v>77</v>
      </c>
      <c r="B33" s="20" t="s">
        <v>422</v>
      </c>
      <c r="C33" s="21" t="s">
        <v>24</v>
      </c>
      <c r="D33" s="22"/>
      <c r="E33" s="20"/>
      <c r="F33" s="47"/>
      <c r="G33" s="47"/>
      <c r="H33" s="47"/>
      <c r="I33" s="47"/>
      <c r="J33" s="47"/>
      <c r="K33" s="34">
        <v>80</v>
      </c>
    </row>
    <row r="34" spans="1:11">
      <c r="A34" s="8" t="s">
        <v>80</v>
      </c>
      <c r="B34" s="20" t="s">
        <v>423</v>
      </c>
      <c r="C34" s="21" t="s">
        <v>24</v>
      </c>
      <c r="D34" s="22"/>
      <c r="E34" s="20"/>
      <c r="F34" s="46"/>
      <c r="G34" s="46"/>
      <c r="H34" s="46"/>
      <c r="I34" s="46"/>
      <c r="J34" s="46"/>
      <c r="K34" s="33">
        <v>80</v>
      </c>
    </row>
    <row r="35" spans="1:11">
      <c r="A35" s="8" t="s">
        <v>82</v>
      </c>
      <c r="B35" s="20" t="s">
        <v>424</v>
      </c>
      <c r="C35" s="21" t="s">
        <v>19</v>
      </c>
      <c r="D35" s="22" t="s">
        <v>20</v>
      </c>
      <c r="E35" s="20" t="s">
        <v>425</v>
      </c>
      <c r="F35" s="47">
        <v>20</v>
      </c>
      <c r="G35" s="47">
        <v>20</v>
      </c>
      <c r="H35" s="47">
        <v>20</v>
      </c>
      <c r="I35" s="47">
        <v>9</v>
      </c>
      <c r="J35" s="47">
        <v>9</v>
      </c>
      <c r="K35" s="34">
        <f>SUM(F35:J35)</f>
        <v>78</v>
      </c>
    </row>
    <row r="36" spans="1:11">
      <c r="A36" s="8" t="s">
        <v>84</v>
      </c>
      <c r="B36" s="21" t="s">
        <v>426</v>
      </c>
      <c r="C36" s="21" t="s">
        <v>100</v>
      </c>
      <c r="D36" s="40" t="s">
        <v>20</v>
      </c>
      <c r="E36" s="21" t="s">
        <v>405</v>
      </c>
      <c r="F36" s="28">
        <v>20</v>
      </c>
      <c r="G36" s="28">
        <v>20</v>
      </c>
      <c r="H36" s="28">
        <v>15</v>
      </c>
      <c r="I36" s="28">
        <v>20</v>
      </c>
      <c r="J36" s="28">
        <v>0</v>
      </c>
      <c r="K36" s="67">
        <f>+SUM(Table6[[#This Row],[1. задатак]:[5. задатак]])</f>
        <v>75</v>
      </c>
    </row>
    <row r="37" spans="1:11">
      <c r="A37" s="8" t="s">
        <v>89</v>
      </c>
      <c r="B37" s="20" t="s">
        <v>427</v>
      </c>
      <c r="C37" s="40" t="s">
        <v>65</v>
      </c>
      <c r="D37" s="22" t="s">
        <v>20</v>
      </c>
      <c r="E37" s="20" t="s">
        <v>428</v>
      </c>
      <c r="F37" s="30">
        <v>20</v>
      </c>
      <c r="G37" s="30">
        <v>20</v>
      </c>
      <c r="H37" s="30">
        <v>15</v>
      </c>
      <c r="I37" s="30">
        <v>20</v>
      </c>
      <c r="J37" s="30">
        <v>0</v>
      </c>
      <c r="K37" s="34">
        <v>75</v>
      </c>
    </row>
    <row r="38" spans="1:11">
      <c r="A38" s="8" t="s">
        <v>91</v>
      </c>
      <c r="B38" s="21" t="s">
        <v>429</v>
      </c>
      <c r="C38" s="21" t="s">
        <v>38</v>
      </c>
      <c r="D38" s="21" t="s">
        <v>38</v>
      </c>
      <c r="E38" s="21" t="s">
        <v>430</v>
      </c>
      <c r="F38" s="29">
        <v>20</v>
      </c>
      <c r="G38" s="29">
        <v>20</v>
      </c>
      <c r="H38" s="29">
        <v>15</v>
      </c>
      <c r="I38" s="29">
        <v>20</v>
      </c>
      <c r="J38" s="29">
        <v>0</v>
      </c>
      <c r="K38" s="33">
        <f>SUM(F38:J38)</f>
        <v>75</v>
      </c>
    </row>
    <row r="39" spans="1:11">
      <c r="A39" s="8" t="s">
        <v>93</v>
      </c>
      <c r="B39" s="20" t="s">
        <v>431</v>
      </c>
      <c r="C39" s="21" t="s">
        <v>59</v>
      </c>
      <c r="D39" s="22" t="s">
        <v>20</v>
      </c>
      <c r="E39" s="20" t="s">
        <v>391</v>
      </c>
      <c r="F39" s="46">
        <v>0</v>
      </c>
      <c r="G39" s="46">
        <v>20</v>
      </c>
      <c r="H39" s="46">
        <v>15</v>
      </c>
      <c r="I39" s="46">
        <v>20</v>
      </c>
      <c r="J39" s="46">
        <v>20</v>
      </c>
      <c r="K39" s="33">
        <v>75</v>
      </c>
    </row>
    <row r="40" spans="1:11">
      <c r="A40" s="8" t="s">
        <v>96</v>
      </c>
      <c r="B40" s="20" t="s">
        <v>432</v>
      </c>
      <c r="C40" s="21" t="s">
        <v>59</v>
      </c>
      <c r="D40" s="22" t="s">
        <v>20</v>
      </c>
      <c r="E40" s="20" t="s">
        <v>391</v>
      </c>
      <c r="F40" s="47">
        <v>20</v>
      </c>
      <c r="G40" s="47">
        <v>20</v>
      </c>
      <c r="H40" s="47">
        <v>10</v>
      </c>
      <c r="I40" s="47">
        <v>20</v>
      </c>
      <c r="J40" s="47">
        <v>0</v>
      </c>
      <c r="K40" s="34">
        <v>70</v>
      </c>
    </row>
    <row r="41" spans="1:11">
      <c r="A41" s="8" t="s">
        <v>98</v>
      </c>
      <c r="B41" s="20" t="s">
        <v>433</v>
      </c>
      <c r="C41" s="21" t="s">
        <v>24</v>
      </c>
      <c r="D41" s="22"/>
      <c r="E41" s="20"/>
      <c r="F41" s="47"/>
      <c r="G41" s="47"/>
      <c r="H41" s="47"/>
      <c r="I41" s="47"/>
      <c r="J41" s="47"/>
      <c r="K41" s="34">
        <v>68</v>
      </c>
    </row>
    <row r="42" spans="1:11">
      <c r="A42" s="8" t="s">
        <v>102</v>
      </c>
      <c r="B42" s="21" t="s">
        <v>434</v>
      </c>
      <c r="C42" s="21" t="s">
        <v>100</v>
      </c>
      <c r="D42" s="40" t="s">
        <v>20</v>
      </c>
      <c r="E42" s="21" t="s">
        <v>411</v>
      </c>
      <c r="F42" s="28">
        <v>20</v>
      </c>
      <c r="G42" s="28">
        <v>6</v>
      </c>
      <c r="H42" s="28">
        <v>20</v>
      </c>
      <c r="I42" s="28">
        <v>20</v>
      </c>
      <c r="J42" s="28">
        <v>0</v>
      </c>
      <c r="K42" s="67">
        <f>+SUM(Table6[[#This Row],[1. задатак]:[5. задатак]])</f>
        <v>66</v>
      </c>
    </row>
    <row r="43" spans="1:11">
      <c r="A43" s="8" t="s">
        <v>105</v>
      </c>
      <c r="B43" s="39" t="s">
        <v>435</v>
      </c>
      <c r="C43" s="40" t="s">
        <v>65</v>
      </c>
      <c r="D43" s="22" t="s">
        <v>20</v>
      </c>
      <c r="E43" s="39" t="s">
        <v>436</v>
      </c>
      <c r="F43" s="29">
        <v>20</v>
      </c>
      <c r="G43" s="29">
        <v>6</v>
      </c>
      <c r="H43" s="29">
        <v>20</v>
      </c>
      <c r="I43" s="29">
        <v>0</v>
      </c>
      <c r="J43" s="29">
        <v>20</v>
      </c>
      <c r="K43" s="33">
        <v>66</v>
      </c>
    </row>
    <row r="44" spans="1:11">
      <c r="A44" s="8" t="s">
        <v>108</v>
      </c>
      <c r="B44" s="72" t="s">
        <v>437</v>
      </c>
      <c r="C44" s="76" t="s">
        <v>147</v>
      </c>
      <c r="D44" s="75" t="s">
        <v>20</v>
      </c>
      <c r="E44" s="75" t="s">
        <v>438</v>
      </c>
      <c r="F44" s="29">
        <v>20</v>
      </c>
      <c r="G44" s="29">
        <v>6</v>
      </c>
      <c r="H44" s="29">
        <v>20</v>
      </c>
      <c r="I44" s="29">
        <v>20</v>
      </c>
      <c r="J44" s="29">
        <v>0</v>
      </c>
      <c r="K44" s="33">
        <f>SUM(F44:J44)</f>
        <v>66</v>
      </c>
    </row>
    <row r="45" spans="1:11">
      <c r="A45" s="8" t="s">
        <v>110</v>
      </c>
      <c r="B45" s="20" t="s">
        <v>439</v>
      </c>
      <c r="C45" s="21" t="s">
        <v>59</v>
      </c>
      <c r="D45" s="22" t="s">
        <v>20</v>
      </c>
      <c r="E45" s="20" t="s">
        <v>391</v>
      </c>
      <c r="F45" s="46">
        <v>20</v>
      </c>
      <c r="G45" s="46">
        <v>6</v>
      </c>
      <c r="H45" s="46">
        <v>20</v>
      </c>
      <c r="I45" s="46">
        <v>20</v>
      </c>
      <c r="J45" s="46">
        <v>0</v>
      </c>
      <c r="K45" s="33">
        <v>66</v>
      </c>
    </row>
    <row r="46" spans="1:11">
      <c r="A46" s="8" t="s">
        <v>113</v>
      </c>
      <c r="B46" s="20" t="s">
        <v>440</v>
      </c>
      <c r="C46" s="21" t="s">
        <v>19</v>
      </c>
      <c r="D46" s="22" t="s">
        <v>20</v>
      </c>
      <c r="E46" s="20" t="s">
        <v>395</v>
      </c>
      <c r="F46" s="46">
        <v>6</v>
      </c>
      <c r="G46" s="46">
        <v>20</v>
      </c>
      <c r="H46" s="46">
        <v>20</v>
      </c>
      <c r="I46" s="46">
        <v>20</v>
      </c>
      <c r="J46" s="46">
        <v>0</v>
      </c>
      <c r="K46" s="33">
        <f>SUM(F46:J46)</f>
        <v>66</v>
      </c>
    </row>
    <row r="47" spans="1:11">
      <c r="A47" s="8" t="s">
        <v>115</v>
      </c>
      <c r="B47" s="20" t="s">
        <v>441</v>
      </c>
      <c r="C47" s="21" t="s">
        <v>19</v>
      </c>
      <c r="D47" s="22" t="s">
        <v>20</v>
      </c>
      <c r="E47" s="20" t="s">
        <v>395</v>
      </c>
      <c r="F47" s="47">
        <v>20</v>
      </c>
      <c r="G47" s="47">
        <v>6</v>
      </c>
      <c r="H47" s="47">
        <v>20</v>
      </c>
      <c r="I47" s="47">
        <v>0</v>
      </c>
      <c r="J47" s="47">
        <v>20</v>
      </c>
      <c r="K47" s="34">
        <f>SUM(F47:J47)</f>
        <v>66</v>
      </c>
    </row>
    <row r="48" spans="1:11">
      <c r="A48" s="8" t="s">
        <v>117</v>
      </c>
      <c r="B48" s="20" t="s">
        <v>442</v>
      </c>
      <c r="C48" s="21" t="s">
        <v>24</v>
      </c>
      <c r="D48" s="22"/>
      <c r="E48" s="20"/>
      <c r="F48" s="46"/>
      <c r="G48" s="46"/>
      <c r="H48" s="46"/>
      <c r="I48" s="46"/>
      <c r="J48" s="46"/>
      <c r="K48" s="33">
        <v>66</v>
      </c>
    </row>
    <row r="49" spans="1:11">
      <c r="A49" s="8" t="s">
        <v>120</v>
      </c>
      <c r="B49" s="39" t="s">
        <v>443</v>
      </c>
      <c r="C49" s="21" t="s">
        <v>38</v>
      </c>
      <c r="D49" s="21" t="s">
        <v>38</v>
      </c>
      <c r="E49" s="39" t="s">
        <v>444</v>
      </c>
      <c r="F49" s="30">
        <v>20</v>
      </c>
      <c r="G49" s="30">
        <v>20</v>
      </c>
      <c r="H49" s="30">
        <v>5</v>
      </c>
      <c r="I49" s="30">
        <v>0</v>
      </c>
      <c r="J49" s="30">
        <v>20</v>
      </c>
      <c r="K49" s="34">
        <f>SUM(F49:J49)</f>
        <v>65</v>
      </c>
    </row>
    <row r="50" spans="1:11" ht="30">
      <c r="A50" s="8" t="s">
        <v>122</v>
      </c>
      <c r="B50" s="39" t="s">
        <v>445</v>
      </c>
      <c r="C50" s="40" t="s">
        <v>69</v>
      </c>
      <c r="D50" s="22" t="s">
        <v>20</v>
      </c>
      <c r="E50" s="39" t="s">
        <v>446</v>
      </c>
      <c r="F50" s="30">
        <v>20</v>
      </c>
      <c r="G50" s="30">
        <v>6</v>
      </c>
      <c r="H50" s="30">
        <v>20</v>
      </c>
      <c r="I50" s="30">
        <v>18</v>
      </c>
      <c r="J50" s="30">
        <v>0</v>
      </c>
      <c r="K50" s="34">
        <v>64</v>
      </c>
    </row>
    <row r="51" spans="1:11">
      <c r="A51" s="8" t="s">
        <v>124</v>
      </c>
      <c r="B51" s="21" t="s">
        <v>447</v>
      </c>
      <c r="C51" s="21" t="s">
        <v>38</v>
      </c>
      <c r="D51" s="21" t="s">
        <v>38</v>
      </c>
      <c r="E51" s="21" t="s">
        <v>430</v>
      </c>
      <c r="F51" s="29">
        <v>20</v>
      </c>
      <c r="G51" s="29">
        <v>20</v>
      </c>
      <c r="H51" s="29">
        <v>15</v>
      </c>
      <c r="I51" s="29">
        <v>9</v>
      </c>
      <c r="J51" s="29">
        <v>0</v>
      </c>
      <c r="K51" s="33">
        <f>SUM(F51:J51)</f>
        <v>64</v>
      </c>
    </row>
    <row r="52" spans="1:11">
      <c r="A52" s="8" t="s">
        <v>126</v>
      </c>
      <c r="B52" s="20" t="s">
        <v>448</v>
      </c>
      <c r="C52" s="21" t="s">
        <v>24</v>
      </c>
      <c r="D52" s="22"/>
      <c r="E52" s="20"/>
      <c r="F52" s="47"/>
      <c r="G52" s="47"/>
      <c r="H52" s="47"/>
      <c r="I52" s="47"/>
      <c r="J52" s="47"/>
      <c r="K52" s="34">
        <v>64</v>
      </c>
    </row>
    <row r="53" spans="1:11">
      <c r="A53" s="8" t="s">
        <v>128</v>
      </c>
      <c r="B53" s="20" t="s">
        <v>449</v>
      </c>
      <c r="C53" s="21" t="s">
        <v>19</v>
      </c>
      <c r="D53" s="22" t="s">
        <v>20</v>
      </c>
      <c r="E53" s="20" t="s">
        <v>425</v>
      </c>
      <c r="F53" s="46">
        <v>8</v>
      </c>
      <c r="G53" s="46">
        <v>20</v>
      </c>
      <c r="H53" s="46">
        <v>15</v>
      </c>
      <c r="I53" s="46">
        <v>0</v>
      </c>
      <c r="J53" s="46">
        <v>20</v>
      </c>
      <c r="K53" s="33">
        <f>SUM(F53:J53)</f>
        <v>63</v>
      </c>
    </row>
    <row r="54" spans="1:11">
      <c r="A54" s="8" t="s">
        <v>130</v>
      </c>
      <c r="B54" s="21" t="s">
        <v>450</v>
      </c>
      <c r="C54" s="21" t="s">
        <v>69</v>
      </c>
      <c r="D54" s="40" t="s">
        <v>20</v>
      </c>
      <c r="E54" s="21" t="s">
        <v>416</v>
      </c>
      <c r="F54" s="29">
        <v>2</v>
      </c>
      <c r="G54" s="29">
        <v>20</v>
      </c>
      <c r="H54" s="29">
        <v>20</v>
      </c>
      <c r="I54" s="29">
        <v>0</v>
      </c>
      <c r="J54" s="29">
        <v>20</v>
      </c>
      <c r="K54" s="33">
        <v>62</v>
      </c>
    </row>
    <row r="55" spans="1:11">
      <c r="A55" s="8" t="s">
        <v>132</v>
      </c>
      <c r="B55" s="20" t="s">
        <v>451</v>
      </c>
      <c r="C55" s="21" t="s">
        <v>19</v>
      </c>
      <c r="D55" s="22" t="s">
        <v>20</v>
      </c>
      <c r="E55" s="20" t="s">
        <v>393</v>
      </c>
      <c r="F55" s="47">
        <v>2</v>
      </c>
      <c r="G55" s="47">
        <v>20</v>
      </c>
      <c r="H55" s="47">
        <v>20</v>
      </c>
      <c r="I55" s="47">
        <v>20</v>
      </c>
      <c r="J55" s="47">
        <v>0</v>
      </c>
      <c r="K55" s="34">
        <f>SUM(F55:J55)</f>
        <v>62</v>
      </c>
    </row>
    <row r="56" spans="1:11">
      <c r="A56" s="8" t="s">
        <v>134</v>
      </c>
      <c r="B56" s="20" t="s">
        <v>452</v>
      </c>
      <c r="C56" s="21" t="s">
        <v>24</v>
      </c>
      <c r="D56" s="22"/>
      <c r="E56" s="20"/>
      <c r="F56" s="46"/>
      <c r="G56" s="46"/>
      <c r="H56" s="46"/>
      <c r="I56" s="46"/>
      <c r="J56" s="46"/>
      <c r="K56" s="33">
        <v>62</v>
      </c>
    </row>
    <row r="57" spans="1:11">
      <c r="A57" s="8" t="s">
        <v>136</v>
      </c>
      <c r="B57" s="20" t="s">
        <v>453</v>
      </c>
      <c r="C57" s="21" t="s">
        <v>24</v>
      </c>
      <c r="D57" s="22"/>
      <c r="E57" s="20"/>
      <c r="F57" s="47"/>
      <c r="G57" s="47"/>
      <c r="H57" s="47"/>
      <c r="I57" s="47"/>
      <c r="J57" s="47"/>
      <c r="K57" s="34">
        <v>62</v>
      </c>
    </row>
    <row r="58" spans="1:11">
      <c r="A58" s="8" t="s">
        <v>138</v>
      </c>
      <c r="B58" s="20" t="s">
        <v>454</v>
      </c>
      <c r="C58" s="21" t="s">
        <v>100</v>
      </c>
      <c r="D58" s="40" t="s">
        <v>20</v>
      </c>
      <c r="E58" s="20" t="s">
        <v>411</v>
      </c>
      <c r="F58" s="28">
        <v>6</v>
      </c>
      <c r="G58" s="28">
        <v>20</v>
      </c>
      <c r="H58" s="28">
        <v>15</v>
      </c>
      <c r="I58" s="28">
        <v>20</v>
      </c>
      <c r="J58" s="28">
        <v>0</v>
      </c>
      <c r="K58" s="67">
        <f>+SUM(Table6[[#This Row],[1. задатак]:[5. задатак]])</f>
        <v>61</v>
      </c>
    </row>
    <row r="59" spans="1:11">
      <c r="A59" s="8" t="s">
        <v>141</v>
      </c>
      <c r="B59" s="20" t="s">
        <v>455</v>
      </c>
      <c r="C59" s="21" t="s">
        <v>38</v>
      </c>
      <c r="D59" s="21" t="s">
        <v>38</v>
      </c>
      <c r="E59" s="20" t="s">
        <v>430</v>
      </c>
      <c r="F59" s="30">
        <v>20</v>
      </c>
      <c r="G59" s="30">
        <v>6</v>
      </c>
      <c r="H59" s="30">
        <v>15</v>
      </c>
      <c r="I59" s="30">
        <v>20</v>
      </c>
      <c r="J59" s="30">
        <v>0</v>
      </c>
      <c r="K59" s="34">
        <f>SUM(F59:J59)</f>
        <v>61</v>
      </c>
    </row>
    <row r="60" spans="1:11">
      <c r="A60" s="8" t="s">
        <v>143</v>
      </c>
      <c r="B60" s="72" t="s">
        <v>456</v>
      </c>
      <c r="C60" s="76" t="s">
        <v>147</v>
      </c>
      <c r="D60" s="75" t="s">
        <v>20</v>
      </c>
      <c r="E60" s="75" t="s">
        <v>457</v>
      </c>
      <c r="F60" s="30">
        <v>20</v>
      </c>
      <c r="G60" s="30">
        <v>6</v>
      </c>
      <c r="H60" s="30">
        <v>15</v>
      </c>
      <c r="I60" s="30">
        <v>20</v>
      </c>
      <c r="J60" s="30">
        <v>0</v>
      </c>
      <c r="K60" s="34">
        <f>SUM(F60:J60)</f>
        <v>61</v>
      </c>
    </row>
    <row r="61" spans="1:11">
      <c r="A61" s="8" t="s">
        <v>145</v>
      </c>
      <c r="B61" s="75" t="s">
        <v>458</v>
      </c>
      <c r="C61" s="76" t="s">
        <v>147</v>
      </c>
      <c r="D61" s="75" t="s">
        <v>20</v>
      </c>
      <c r="E61" s="75" t="s">
        <v>459</v>
      </c>
      <c r="F61" s="29">
        <v>6</v>
      </c>
      <c r="G61" s="29">
        <v>20</v>
      </c>
      <c r="H61" s="29">
        <v>15</v>
      </c>
      <c r="I61" s="29">
        <v>20</v>
      </c>
      <c r="J61" s="29">
        <v>0</v>
      </c>
      <c r="K61" s="33">
        <f>SUM(F61:J61)</f>
        <v>61</v>
      </c>
    </row>
    <row r="62" spans="1:11">
      <c r="A62" s="8" t="s">
        <v>149</v>
      </c>
      <c r="B62" s="39" t="s">
        <v>460</v>
      </c>
      <c r="C62" s="21" t="s">
        <v>100</v>
      </c>
      <c r="D62" s="40" t="s">
        <v>20</v>
      </c>
      <c r="E62" s="39" t="s">
        <v>461</v>
      </c>
      <c r="F62" s="28">
        <v>20</v>
      </c>
      <c r="G62" s="28">
        <v>20</v>
      </c>
      <c r="H62" s="28">
        <v>0</v>
      </c>
      <c r="I62" s="28">
        <v>20</v>
      </c>
      <c r="J62" s="28">
        <v>0</v>
      </c>
      <c r="K62" s="67">
        <f>+SUM(Table6[[#This Row],[1. задатак]:[5. задатак]])</f>
        <v>60</v>
      </c>
    </row>
    <row r="63" spans="1:11">
      <c r="A63" s="8" t="s">
        <v>151</v>
      </c>
      <c r="B63" s="39" t="s">
        <v>462</v>
      </c>
      <c r="C63" s="21" t="s">
        <v>100</v>
      </c>
      <c r="D63" s="40" t="s">
        <v>20</v>
      </c>
      <c r="E63" s="39" t="s">
        <v>334</v>
      </c>
      <c r="F63" s="28">
        <v>20</v>
      </c>
      <c r="G63" s="28">
        <v>20</v>
      </c>
      <c r="H63" s="28">
        <v>0</v>
      </c>
      <c r="I63" s="28">
        <v>20</v>
      </c>
      <c r="J63" s="28">
        <v>0</v>
      </c>
      <c r="K63" s="67">
        <f>+SUM(Table6[[#This Row],[1. задатак]:[5. задатак]])</f>
        <v>60</v>
      </c>
    </row>
    <row r="64" spans="1:11" ht="30">
      <c r="A64" s="8" t="s">
        <v>153</v>
      </c>
      <c r="B64" s="21" t="s">
        <v>463</v>
      </c>
      <c r="C64" s="40" t="s">
        <v>65</v>
      </c>
      <c r="D64" s="22" t="s">
        <v>20</v>
      </c>
      <c r="E64" s="21" t="s">
        <v>414</v>
      </c>
      <c r="F64" s="30">
        <v>20</v>
      </c>
      <c r="G64" s="30">
        <v>20</v>
      </c>
      <c r="H64" s="30">
        <v>20</v>
      </c>
      <c r="I64" s="30">
        <v>0</v>
      </c>
      <c r="J64" s="30">
        <v>0</v>
      </c>
      <c r="K64" s="34">
        <v>60</v>
      </c>
    </row>
    <row r="65" spans="1:11">
      <c r="A65" s="8" t="s">
        <v>156</v>
      </c>
      <c r="B65" s="20" t="s">
        <v>464</v>
      </c>
      <c r="C65" s="21" t="s">
        <v>69</v>
      </c>
      <c r="D65" s="22" t="s">
        <v>20</v>
      </c>
      <c r="E65" s="20" t="s">
        <v>465</v>
      </c>
      <c r="F65" s="30">
        <v>20</v>
      </c>
      <c r="G65" s="30">
        <v>20</v>
      </c>
      <c r="H65" s="30">
        <v>20</v>
      </c>
      <c r="I65" s="30">
        <v>0</v>
      </c>
      <c r="J65" s="30">
        <v>0</v>
      </c>
      <c r="K65" s="34">
        <v>60</v>
      </c>
    </row>
    <row r="66" spans="1:11">
      <c r="A66" s="8" t="s">
        <v>158</v>
      </c>
      <c r="B66" s="75" t="s">
        <v>466</v>
      </c>
      <c r="C66" s="76" t="s">
        <v>147</v>
      </c>
      <c r="D66" s="75" t="s">
        <v>20</v>
      </c>
      <c r="E66" s="75" t="s">
        <v>459</v>
      </c>
      <c r="F66" s="30">
        <v>20</v>
      </c>
      <c r="G66" s="30">
        <v>0</v>
      </c>
      <c r="H66" s="30">
        <v>20</v>
      </c>
      <c r="I66" s="30">
        <v>20</v>
      </c>
      <c r="J66" s="30">
        <v>0</v>
      </c>
      <c r="K66" s="34">
        <f>SUM(F66:J66)</f>
        <v>60</v>
      </c>
    </row>
    <row r="67" spans="1:11">
      <c r="A67" s="8" t="s">
        <v>161</v>
      </c>
      <c r="B67" s="72" t="s">
        <v>467</v>
      </c>
      <c r="C67" s="76" t="s">
        <v>147</v>
      </c>
      <c r="D67" s="75" t="s">
        <v>20</v>
      </c>
      <c r="E67" s="75" t="s">
        <v>468</v>
      </c>
      <c r="F67" s="29">
        <v>20</v>
      </c>
      <c r="G67" s="29">
        <v>0</v>
      </c>
      <c r="H67" s="29">
        <v>20</v>
      </c>
      <c r="I67" s="29">
        <v>20</v>
      </c>
      <c r="J67" s="29">
        <v>0</v>
      </c>
      <c r="K67" s="33">
        <f>SUM(F67:J67)</f>
        <v>60</v>
      </c>
    </row>
    <row r="68" spans="1:11">
      <c r="A68" s="8" t="s">
        <v>164</v>
      </c>
      <c r="B68" s="20" t="s">
        <v>469</v>
      </c>
      <c r="C68" s="21" t="s">
        <v>19</v>
      </c>
      <c r="D68" s="22" t="s">
        <v>20</v>
      </c>
      <c r="E68" s="20" t="s">
        <v>425</v>
      </c>
      <c r="F68" s="46">
        <v>0</v>
      </c>
      <c r="G68" s="46">
        <v>20</v>
      </c>
      <c r="H68" s="46">
        <v>20</v>
      </c>
      <c r="I68" s="46">
        <v>0</v>
      </c>
      <c r="J68" s="46">
        <v>20</v>
      </c>
      <c r="K68" s="33">
        <f>SUM(F68:J68)</f>
        <v>60</v>
      </c>
    </row>
    <row r="69" spans="1:11">
      <c r="A69" s="8" t="s">
        <v>167</v>
      </c>
      <c r="B69" s="20" t="s">
        <v>470</v>
      </c>
      <c r="C69" s="21" t="s">
        <v>19</v>
      </c>
      <c r="D69" s="22" t="s">
        <v>20</v>
      </c>
      <c r="E69" s="20" t="s">
        <v>395</v>
      </c>
      <c r="F69" s="47">
        <v>20</v>
      </c>
      <c r="G69" s="47">
        <v>20</v>
      </c>
      <c r="H69" s="47">
        <v>20</v>
      </c>
      <c r="I69" s="47">
        <v>0</v>
      </c>
      <c r="J69" s="47">
        <v>0</v>
      </c>
      <c r="K69" s="34">
        <f>SUM(F69:J69)</f>
        <v>60</v>
      </c>
    </row>
    <row r="70" spans="1:11">
      <c r="A70" s="8" t="s">
        <v>169</v>
      </c>
      <c r="B70" s="20" t="s">
        <v>471</v>
      </c>
      <c r="C70" s="21" t="s">
        <v>19</v>
      </c>
      <c r="D70" s="22" t="s">
        <v>20</v>
      </c>
      <c r="E70" s="20" t="s">
        <v>425</v>
      </c>
      <c r="F70" s="46">
        <v>0</v>
      </c>
      <c r="G70" s="46">
        <v>20</v>
      </c>
      <c r="H70" s="46">
        <v>20</v>
      </c>
      <c r="I70" s="46">
        <v>20</v>
      </c>
      <c r="J70" s="46">
        <v>0</v>
      </c>
      <c r="K70" s="33">
        <f>SUM(F70:J70)</f>
        <v>60</v>
      </c>
    </row>
    <row r="71" spans="1:11">
      <c r="A71" s="8" t="s">
        <v>171</v>
      </c>
      <c r="B71" s="20" t="s">
        <v>472</v>
      </c>
      <c r="C71" s="21" t="s">
        <v>248</v>
      </c>
      <c r="D71" s="22" t="s">
        <v>244</v>
      </c>
      <c r="E71" s="20" t="s">
        <v>473</v>
      </c>
      <c r="F71" s="46">
        <v>20</v>
      </c>
      <c r="G71" s="46">
        <v>20</v>
      </c>
      <c r="H71" s="46">
        <v>20</v>
      </c>
      <c r="I71" s="46">
        <v>0</v>
      </c>
      <c r="J71" s="46">
        <v>0</v>
      </c>
      <c r="K71" s="104">
        <v>60</v>
      </c>
    </row>
    <row r="72" spans="1:11">
      <c r="A72" s="8" t="s">
        <v>174</v>
      </c>
      <c r="B72" s="20" t="s">
        <v>474</v>
      </c>
      <c r="C72" s="21" t="s">
        <v>248</v>
      </c>
      <c r="D72" s="22" t="s">
        <v>244</v>
      </c>
      <c r="E72" s="20" t="s">
        <v>475</v>
      </c>
      <c r="F72" s="47">
        <v>20</v>
      </c>
      <c r="G72" s="47">
        <v>20</v>
      </c>
      <c r="H72" s="47">
        <v>20</v>
      </c>
      <c r="I72" s="47">
        <v>0</v>
      </c>
      <c r="J72" s="47">
        <v>0</v>
      </c>
      <c r="K72" s="105">
        <v>60</v>
      </c>
    </row>
    <row r="73" spans="1:11">
      <c r="A73" s="8" t="s">
        <v>176</v>
      </c>
      <c r="B73" s="20" t="s">
        <v>476</v>
      </c>
      <c r="C73" s="21" t="s">
        <v>248</v>
      </c>
      <c r="D73" s="22" t="s">
        <v>244</v>
      </c>
      <c r="E73" s="20" t="s">
        <v>477</v>
      </c>
      <c r="F73" s="46">
        <v>20</v>
      </c>
      <c r="G73" s="46">
        <v>0</v>
      </c>
      <c r="H73" s="46">
        <v>20</v>
      </c>
      <c r="I73" s="46">
        <v>20</v>
      </c>
      <c r="J73" s="46">
        <v>0</v>
      </c>
      <c r="K73" s="104">
        <v>60</v>
      </c>
    </row>
    <row r="74" spans="1:11">
      <c r="A74" s="8" t="s">
        <v>178</v>
      </c>
      <c r="B74" s="20" t="s">
        <v>478</v>
      </c>
      <c r="C74" s="21" t="s">
        <v>19</v>
      </c>
      <c r="D74" s="22" t="s">
        <v>20</v>
      </c>
      <c r="E74" s="20" t="s">
        <v>393</v>
      </c>
      <c r="F74" s="47">
        <v>20</v>
      </c>
      <c r="G74" s="47">
        <v>20</v>
      </c>
      <c r="H74" s="47">
        <v>10</v>
      </c>
      <c r="I74" s="47">
        <v>9</v>
      </c>
      <c r="J74" s="47">
        <v>0</v>
      </c>
      <c r="K74" s="34">
        <f>SUM(F74:J74)</f>
        <v>59</v>
      </c>
    </row>
    <row r="75" spans="1:11">
      <c r="A75" s="8" t="s">
        <v>180</v>
      </c>
      <c r="B75" s="20" t="s">
        <v>479</v>
      </c>
      <c r="C75" s="21" t="s">
        <v>19</v>
      </c>
      <c r="D75" s="22" t="s">
        <v>20</v>
      </c>
      <c r="E75" s="20" t="s">
        <v>480</v>
      </c>
      <c r="F75" s="46">
        <v>8</v>
      </c>
      <c r="G75" s="46">
        <v>0</v>
      </c>
      <c r="H75" s="46">
        <v>20</v>
      </c>
      <c r="I75" s="46">
        <v>11</v>
      </c>
      <c r="J75" s="46">
        <v>20</v>
      </c>
      <c r="K75" s="33">
        <f>SUM(F75:J75)</f>
        <v>59</v>
      </c>
    </row>
    <row r="76" spans="1:11">
      <c r="A76" s="8" t="s">
        <v>185</v>
      </c>
      <c r="B76" s="20" t="s">
        <v>481</v>
      </c>
      <c r="C76" s="40" t="s">
        <v>65</v>
      </c>
      <c r="D76" s="22" t="s">
        <v>20</v>
      </c>
      <c r="E76" s="27" t="s">
        <v>482</v>
      </c>
      <c r="F76" s="29">
        <v>2</v>
      </c>
      <c r="G76" s="29">
        <v>4</v>
      </c>
      <c r="H76" s="29">
        <v>10</v>
      </c>
      <c r="I76" s="29">
        <v>20</v>
      </c>
      <c r="J76" s="29">
        <v>20</v>
      </c>
      <c r="K76" s="33">
        <v>56</v>
      </c>
    </row>
    <row r="77" spans="1:11">
      <c r="A77" s="8" t="s">
        <v>187</v>
      </c>
      <c r="B77" s="21" t="s">
        <v>483</v>
      </c>
      <c r="C77" s="21" t="s">
        <v>38</v>
      </c>
      <c r="D77" s="21" t="s">
        <v>38</v>
      </c>
      <c r="E77" s="21" t="s">
        <v>430</v>
      </c>
      <c r="F77" s="30">
        <v>20</v>
      </c>
      <c r="G77" s="30">
        <v>6</v>
      </c>
      <c r="H77" s="30">
        <v>10</v>
      </c>
      <c r="I77" s="30">
        <v>20</v>
      </c>
      <c r="J77" s="30">
        <v>0</v>
      </c>
      <c r="K77" s="34">
        <f>SUM(F77:J77)</f>
        <v>56</v>
      </c>
    </row>
    <row r="78" spans="1:11">
      <c r="A78" s="8" t="s">
        <v>189</v>
      </c>
      <c r="B78" s="20" t="s">
        <v>484</v>
      </c>
      <c r="C78" s="21" t="s">
        <v>100</v>
      </c>
      <c r="D78" s="40" t="s">
        <v>20</v>
      </c>
      <c r="E78" s="20" t="s">
        <v>411</v>
      </c>
      <c r="F78" s="28">
        <v>0</v>
      </c>
      <c r="G78" s="28">
        <v>20</v>
      </c>
      <c r="H78" s="28">
        <v>15</v>
      </c>
      <c r="I78" s="28">
        <v>20</v>
      </c>
      <c r="J78" s="28">
        <v>0</v>
      </c>
      <c r="K78" s="67">
        <f>+SUM(Table6[[#This Row],[1. задатак]:[5. задатак]])</f>
        <v>55</v>
      </c>
    </row>
    <row r="79" spans="1:11" ht="30">
      <c r="A79" s="8" t="s">
        <v>192</v>
      </c>
      <c r="B79" s="20" t="s">
        <v>485</v>
      </c>
      <c r="C79" s="40" t="s">
        <v>65</v>
      </c>
      <c r="D79" s="22" t="s">
        <v>20</v>
      </c>
      <c r="E79" s="21" t="s">
        <v>414</v>
      </c>
      <c r="F79" s="30">
        <v>20</v>
      </c>
      <c r="G79" s="30">
        <v>0</v>
      </c>
      <c r="H79" s="30">
        <v>15</v>
      </c>
      <c r="I79" s="30">
        <v>20</v>
      </c>
      <c r="J79" s="30">
        <v>0</v>
      </c>
      <c r="K79" s="34">
        <v>55</v>
      </c>
    </row>
    <row r="80" spans="1:11">
      <c r="A80" s="8" t="s">
        <v>194</v>
      </c>
      <c r="B80" s="20" t="s">
        <v>486</v>
      </c>
      <c r="C80" s="21" t="s">
        <v>38</v>
      </c>
      <c r="D80" s="21" t="s">
        <v>38</v>
      </c>
      <c r="E80" s="20" t="s">
        <v>444</v>
      </c>
      <c r="F80" s="29">
        <v>14</v>
      </c>
      <c r="G80" s="29">
        <v>6</v>
      </c>
      <c r="H80" s="29">
        <v>15</v>
      </c>
      <c r="I80" s="29">
        <v>20</v>
      </c>
      <c r="J80" s="29">
        <v>0</v>
      </c>
      <c r="K80" s="33">
        <f>SUM(F80:J80)</f>
        <v>55</v>
      </c>
    </row>
    <row r="81" spans="1:11">
      <c r="A81" s="8" t="s">
        <v>196</v>
      </c>
      <c r="B81" s="20" t="s">
        <v>487</v>
      </c>
      <c r="C81" s="21" t="s">
        <v>59</v>
      </c>
      <c r="D81" s="22" t="s">
        <v>20</v>
      </c>
      <c r="E81" s="20" t="s">
        <v>488</v>
      </c>
      <c r="F81" s="47">
        <v>0</v>
      </c>
      <c r="G81" s="47">
        <v>20</v>
      </c>
      <c r="H81" s="47">
        <v>15</v>
      </c>
      <c r="I81" s="47">
        <v>20</v>
      </c>
      <c r="J81" s="47">
        <v>0</v>
      </c>
      <c r="K81" s="34">
        <v>55</v>
      </c>
    </row>
    <row r="82" spans="1:11">
      <c r="A82" s="8" t="s">
        <v>199</v>
      </c>
      <c r="B82" s="20" t="s">
        <v>489</v>
      </c>
      <c r="C82" s="21" t="s">
        <v>59</v>
      </c>
      <c r="D82" s="22" t="s">
        <v>20</v>
      </c>
      <c r="E82" s="20" t="s">
        <v>488</v>
      </c>
      <c r="F82" s="46">
        <v>20</v>
      </c>
      <c r="G82" s="46">
        <v>20</v>
      </c>
      <c r="H82" s="46">
        <v>15</v>
      </c>
      <c r="I82" s="46">
        <v>0</v>
      </c>
      <c r="J82" s="46">
        <v>0</v>
      </c>
      <c r="K82" s="33">
        <v>55</v>
      </c>
    </row>
    <row r="83" spans="1:11">
      <c r="A83" s="8" t="s">
        <v>201</v>
      </c>
      <c r="B83" s="20" t="s">
        <v>490</v>
      </c>
      <c r="C83" s="21" t="s">
        <v>19</v>
      </c>
      <c r="D83" s="22" t="s">
        <v>20</v>
      </c>
      <c r="E83" s="20" t="s">
        <v>395</v>
      </c>
      <c r="F83" s="47">
        <v>20</v>
      </c>
      <c r="G83" s="47">
        <v>20</v>
      </c>
      <c r="H83" s="47">
        <v>15</v>
      </c>
      <c r="I83" s="47">
        <v>0</v>
      </c>
      <c r="J83" s="47">
        <v>0</v>
      </c>
      <c r="K83" s="34">
        <f>SUM(F83:J83)</f>
        <v>55</v>
      </c>
    </row>
    <row r="84" spans="1:11">
      <c r="A84" s="8" t="s">
        <v>203</v>
      </c>
      <c r="B84" s="20" t="s">
        <v>491</v>
      </c>
      <c r="C84" s="21" t="s">
        <v>69</v>
      </c>
      <c r="D84" s="22" t="s">
        <v>20</v>
      </c>
      <c r="E84" s="20" t="s">
        <v>416</v>
      </c>
      <c r="F84" s="29">
        <v>14</v>
      </c>
      <c r="G84" s="29">
        <v>20</v>
      </c>
      <c r="H84" s="29">
        <v>20</v>
      </c>
      <c r="I84" s="29">
        <v>0</v>
      </c>
      <c r="J84" s="29">
        <v>0</v>
      </c>
      <c r="K84" s="33">
        <v>54</v>
      </c>
    </row>
    <row r="85" spans="1:11">
      <c r="A85" s="8" t="s">
        <v>205</v>
      </c>
      <c r="B85" s="21" t="s">
        <v>492</v>
      </c>
      <c r="C85" s="21" t="s">
        <v>69</v>
      </c>
      <c r="D85" s="40" t="s">
        <v>20</v>
      </c>
      <c r="E85" s="21" t="s">
        <v>416</v>
      </c>
      <c r="F85" s="30">
        <v>0</v>
      </c>
      <c r="G85" s="30">
        <v>20</v>
      </c>
      <c r="H85" s="30">
        <v>15</v>
      </c>
      <c r="I85" s="30">
        <v>18</v>
      </c>
      <c r="J85" s="30">
        <v>0</v>
      </c>
      <c r="K85" s="34">
        <v>53</v>
      </c>
    </row>
    <row r="86" spans="1:11">
      <c r="A86" s="8" t="s">
        <v>207</v>
      </c>
      <c r="B86" s="72" t="s">
        <v>354</v>
      </c>
      <c r="C86" s="76" t="s">
        <v>147</v>
      </c>
      <c r="D86" s="75" t="s">
        <v>20</v>
      </c>
      <c r="E86" s="75" t="s">
        <v>493</v>
      </c>
      <c r="F86" s="30">
        <v>20</v>
      </c>
      <c r="G86" s="30">
        <v>10</v>
      </c>
      <c r="H86" s="30">
        <v>0</v>
      </c>
      <c r="I86" s="30">
        <v>20</v>
      </c>
      <c r="J86" s="30">
        <v>0</v>
      </c>
      <c r="K86" s="34">
        <f>SUM(F86:J86)</f>
        <v>50</v>
      </c>
    </row>
    <row r="87" spans="1:11">
      <c r="A87" s="8" t="s">
        <v>209</v>
      </c>
      <c r="B87" s="20" t="s">
        <v>494</v>
      </c>
      <c r="C87" s="21" t="s">
        <v>24</v>
      </c>
      <c r="D87" s="22"/>
      <c r="E87" s="20"/>
      <c r="F87" s="46"/>
      <c r="G87" s="46"/>
      <c r="H87" s="46"/>
      <c r="I87" s="46"/>
      <c r="J87" s="46"/>
      <c r="K87" s="33">
        <v>50</v>
      </c>
    </row>
    <row r="88" spans="1:11">
      <c r="A88" s="8" t="s">
        <v>211</v>
      </c>
      <c r="B88" s="72" t="s">
        <v>495</v>
      </c>
      <c r="C88" s="76" t="s">
        <v>147</v>
      </c>
      <c r="D88" s="75" t="s">
        <v>20</v>
      </c>
      <c r="E88" s="76" t="s">
        <v>493</v>
      </c>
      <c r="F88" s="29">
        <v>20</v>
      </c>
      <c r="G88" s="29">
        <v>14</v>
      </c>
      <c r="H88" s="29">
        <v>15</v>
      </c>
      <c r="I88" s="29">
        <v>0</v>
      </c>
      <c r="J88" s="29">
        <v>0</v>
      </c>
      <c r="K88" s="33">
        <f>SUM(F88:J88)</f>
        <v>49</v>
      </c>
    </row>
    <row r="89" spans="1:11">
      <c r="A89" s="8" t="s">
        <v>216</v>
      </c>
      <c r="B89" s="20" t="s">
        <v>496</v>
      </c>
      <c r="C89" s="21" t="s">
        <v>24</v>
      </c>
      <c r="D89" s="22"/>
      <c r="E89" s="20"/>
      <c r="F89" s="47"/>
      <c r="G89" s="47"/>
      <c r="H89" s="47"/>
      <c r="I89" s="47"/>
      <c r="J89" s="47"/>
      <c r="K89" s="34">
        <v>49</v>
      </c>
    </row>
    <row r="90" spans="1:11">
      <c r="A90" s="8" t="s">
        <v>218</v>
      </c>
      <c r="B90" s="21" t="s">
        <v>497</v>
      </c>
      <c r="C90" s="21" t="s">
        <v>69</v>
      </c>
      <c r="D90" s="40" t="s">
        <v>20</v>
      </c>
      <c r="E90" s="21" t="s">
        <v>416</v>
      </c>
      <c r="F90" s="29">
        <v>8</v>
      </c>
      <c r="G90" s="29">
        <v>0</v>
      </c>
      <c r="H90" s="29">
        <v>20</v>
      </c>
      <c r="I90" s="29">
        <v>20</v>
      </c>
      <c r="J90" s="29">
        <v>0</v>
      </c>
      <c r="K90" s="33">
        <v>48</v>
      </c>
    </row>
    <row r="91" spans="1:11">
      <c r="A91" s="8" t="s">
        <v>220</v>
      </c>
      <c r="B91" s="20" t="s">
        <v>498</v>
      </c>
      <c r="C91" s="21" t="s">
        <v>19</v>
      </c>
      <c r="D91" s="22" t="s">
        <v>20</v>
      </c>
      <c r="E91" s="20" t="s">
        <v>393</v>
      </c>
      <c r="F91" s="46">
        <v>8</v>
      </c>
      <c r="G91" s="46">
        <v>0</v>
      </c>
      <c r="H91" s="46">
        <v>20</v>
      </c>
      <c r="I91" s="46">
        <v>0</v>
      </c>
      <c r="J91" s="46">
        <v>20</v>
      </c>
      <c r="K91" s="33">
        <f>SUM(F91:J91)</f>
        <v>48</v>
      </c>
    </row>
    <row r="92" spans="1:11">
      <c r="A92" s="8" t="s">
        <v>222</v>
      </c>
      <c r="B92" s="20" t="s">
        <v>499</v>
      </c>
      <c r="C92" s="21" t="s">
        <v>24</v>
      </c>
      <c r="D92" s="22"/>
      <c r="E92" s="20"/>
      <c r="F92" s="46"/>
      <c r="G92" s="46"/>
      <c r="H92" s="46"/>
      <c r="I92" s="46"/>
      <c r="J92" s="46"/>
      <c r="K92" s="33">
        <v>47</v>
      </c>
    </row>
    <row r="93" spans="1:11">
      <c r="A93" s="8" t="s">
        <v>224</v>
      </c>
      <c r="B93" s="20" t="s">
        <v>500</v>
      </c>
      <c r="C93" s="40" t="s">
        <v>65</v>
      </c>
      <c r="D93" s="22" t="s">
        <v>20</v>
      </c>
      <c r="E93" s="21" t="s">
        <v>501</v>
      </c>
      <c r="F93" s="29">
        <v>6</v>
      </c>
      <c r="G93" s="29">
        <v>0</v>
      </c>
      <c r="H93" s="29">
        <v>20</v>
      </c>
      <c r="I93" s="29">
        <v>20</v>
      </c>
      <c r="J93" s="29">
        <v>0</v>
      </c>
      <c r="K93" s="33">
        <v>46</v>
      </c>
    </row>
    <row r="94" spans="1:11">
      <c r="A94" s="8" t="s">
        <v>227</v>
      </c>
      <c r="B94" s="21" t="s">
        <v>502</v>
      </c>
      <c r="C94" s="21" t="s">
        <v>38</v>
      </c>
      <c r="D94" s="21" t="s">
        <v>38</v>
      </c>
      <c r="E94" s="21" t="s">
        <v>503</v>
      </c>
      <c r="F94" s="29">
        <v>20</v>
      </c>
      <c r="G94" s="29">
        <v>6</v>
      </c>
      <c r="H94" s="29">
        <v>0</v>
      </c>
      <c r="I94" s="29">
        <v>20</v>
      </c>
      <c r="J94" s="29">
        <v>0</v>
      </c>
      <c r="K94" s="33">
        <f>SUM(F94:J94)</f>
        <v>46</v>
      </c>
    </row>
    <row r="95" spans="1:11">
      <c r="A95" s="8" t="s">
        <v>229</v>
      </c>
      <c r="B95" s="26" t="s">
        <v>504</v>
      </c>
      <c r="C95" s="40" t="s">
        <v>86</v>
      </c>
      <c r="D95" s="40" t="s">
        <v>87</v>
      </c>
      <c r="E95" s="41" t="s">
        <v>88</v>
      </c>
      <c r="F95" s="45">
        <v>20</v>
      </c>
      <c r="G95" s="45">
        <v>6</v>
      </c>
      <c r="H95" s="45">
        <v>20</v>
      </c>
      <c r="I95" s="45">
        <v>0</v>
      </c>
      <c r="J95" s="45">
        <v>0</v>
      </c>
      <c r="K95" s="51">
        <v>46</v>
      </c>
    </row>
    <row r="96" spans="1:11">
      <c r="A96" s="8" t="s">
        <v>231</v>
      </c>
      <c r="B96" s="26" t="s">
        <v>505</v>
      </c>
      <c r="C96" s="40" t="s">
        <v>86</v>
      </c>
      <c r="D96" s="40" t="s">
        <v>87</v>
      </c>
      <c r="E96" s="21" t="s">
        <v>506</v>
      </c>
      <c r="F96" s="31">
        <v>20</v>
      </c>
      <c r="G96" s="31">
        <v>6</v>
      </c>
      <c r="H96" s="31">
        <v>20</v>
      </c>
      <c r="I96" s="31">
        <v>0</v>
      </c>
      <c r="J96" s="31">
        <v>0</v>
      </c>
      <c r="K96" s="35">
        <v>46</v>
      </c>
    </row>
    <row r="97" spans="1:11">
      <c r="A97" s="8" t="s">
        <v>233</v>
      </c>
      <c r="B97" s="72" t="s">
        <v>507</v>
      </c>
      <c r="C97" s="76" t="s">
        <v>147</v>
      </c>
      <c r="D97" s="75" t="s">
        <v>20</v>
      </c>
      <c r="E97" s="76" t="s">
        <v>457</v>
      </c>
      <c r="F97" s="30">
        <v>6</v>
      </c>
      <c r="G97" s="30">
        <v>0</v>
      </c>
      <c r="H97" s="30">
        <v>20</v>
      </c>
      <c r="I97" s="30">
        <v>0</v>
      </c>
      <c r="J97" s="30">
        <v>20</v>
      </c>
      <c r="K97" s="34">
        <f>SUM(F97:J97)</f>
        <v>46</v>
      </c>
    </row>
    <row r="98" spans="1:11">
      <c r="A98" s="8" t="s">
        <v>235</v>
      </c>
      <c r="B98" s="20" t="s">
        <v>508</v>
      </c>
      <c r="C98" s="21" t="s">
        <v>182</v>
      </c>
      <c r="D98" s="22" t="s">
        <v>183</v>
      </c>
      <c r="E98" s="20" t="s">
        <v>509</v>
      </c>
      <c r="F98" s="46">
        <v>20</v>
      </c>
      <c r="G98" s="46">
        <v>6</v>
      </c>
      <c r="H98" s="46">
        <v>0</v>
      </c>
      <c r="I98" s="46">
        <v>20</v>
      </c>
      <c r="J98" s="46">
        <v>0</v>
      </c>
      <c r="K98" s="33">
        <v>46</v>
      </c>
    </row>
    <row r="99" spans="1:11">
      <c r="A99" s="8" t="s">
        <v>237</v>
      </c>
      <c r="B99" s="20" t="s">
        <v>510</v>
      </c>
      <c r="C99" s="21" t="s">
        <v>19</v>
      </c>
      <c r="D99" s="22" t="s">
        <v>20</v>
      </c>
      <c r="E99" s="20" t="s">
        <v>480</v>
      </c>
      <c r="F99" s="47">
        <v>20</v>
      </c>
      <c r="G99" s="47">
        <v>6</v>
      </c>
      <c r="H99" s="47">
        <v>0</v>
      </c>
      <c r="I99" s="47">
        <v>0</v>
      </c>
      <c r="J99" s="47">
        <v>20</v>
      </c>
      <c r="K99" s="34">
        <f>SUM(F99:J99)</f>
        <v>46</v>
      </c>
    </row>
    <row r="100" spans="1:11">
      <c r="A100" s="8" t="s">
        <v>239</v>
      </c>
      <c r="B100" s="23" t="s">
        <v>511</v>
      </c>
      <c r="C100" s="24" t="s">
        <v>19</v>
      </c>
      <c r="D100" s="25" t="s">
        <v>20</v>
      </c>
      <c r="E100" s="23" t="s">
        <v>393</v>
      </c>
      <c r="F100" s="49">
        <v>20</v>
      </c>
      <c r="G100" s="49">
        <v>6</v>
      </c>
      <c r="H100" s="49">
        <v>0</v>
      </c>
      <c r="I100" s="49">
        <v>20</v>
      </c>
      <c r="J100" s="49">
        <v>0</v>
      </c>
      <c r="K100" s="94">
        <f>SUM(F100:J100)</f>
        <v>46</v>
      </c>
    </row>
    <row r="101" spans="1:11">
      <c r="A101" s="38" t="s">
        <v>241</v>
      </c>
      <c r="B101" s="73" t="s">
        <v>512</v>
      </c>
      <c r="C101" s="59" t="s">
        <v>19</v>
      </c>
      <c r="D101" s="60" t="s">
        <v>20</v>
      </c>
      <c r="E101" s="73" t="s">
        <v>480</v>
      </c>
      <c r="F101" s="84">
        <v>20</v>
      </c>
      <c r="G101" s="84">
        <v>6</v>
      </c>
      <c r="H101" s="84">
        <v>20</v>
      </c>
      <c r="I101" s="84">
        <v>0</v>
      </c>
      <c r="J101" s="84">
        <v>0</v>
      </c>
      <c r="K101" s="37">
        <f>SUM(F101:J101)</f>
        <v>46</v>
      </c>
    </row>
    <row r="102" spans="1:11">
      <c r="A102" s="38" t="s">
        <v>246</v>
      </c>
      <c r="B102" s="73" t="s">
        <v>513</v>
      </c>
      <c r="C102" s="59" t="s">
        <v>19</v>
      </c>
      <c r="D102" s="60" t="s">
        <v>20</v>
      </c>
      <c r="E102" s="73" t="s">
        <v>393</v>
      </c>
      <c r="F102" s="85">
        <v>20</v>
      </c>
      <c r="G102" s="85">
        <v>6</v>
      </c>
      <c r="H102" s="85">
        <v>20</v>
      </c>
      <c r="I102" s="85">
        <v>0</v>
      </c>
      <c r="J102" s="85">
        <v>0</v>
      </c>
      <c r="K102" s="36">
        <f>SUM(F102:J102)</f>
        <v>46</v>
      </c>
    </row>
    <row r="103" spans="1:11">
      <c r="A103" s="38" t="s">
        <v>249</v>
      </c>
      <c r="B103" s="73" t="s">
        <v>514</v>
      </c>
      <c r="C103" s="59" t="s">
        <v>19</v>
      </c>
      <c r="D103" s="60" t="s">
        <v>20</v>
      </c>
      <c r="E103" s="73" t="s">
        <v>395</v>
      </c>
      <c r="F103" s="84">
        <v>20</v>
      </c>
      <c r="G103" s="84">
        <v>6</v>
      </c>
      <c r="H103" s="84">
        <v>20</v>
      </c>
      <c r="I103" s="84">
        <v>0</v>
      </c>
      <c r="J103" s="84">
        <v>0</v>
      </c>
      <c r="K103" s="37">
        <f>SUM(F103:J103)</f>
        <v>46</v>
      </c>
    </row>
    <row r="104" spans="1:11">
      <c r="A104" s="38" t="s">
        <v>251</v>
      </c>
      <c r="B104" s="73" t="s">
        <v>515</v>
      </c>
      <c r="C104" s="59" t="s">
        <v>19</v>
      </c>
      <c r="D104" s="60" t="s">
        <v>20</v>
      </c>
      <c r="E104" s="73" t="s">
        <v>480</v>
      </c>
      <c r="F104" s="85">
        <v>0</v>
      </c>
      <c r="G104" s="85">
        <v>6</v>
      </c>
      <c r="H104" s="85">
        <v>20</v>
      </c>
      <c r="I104" s="85">
        <v>0</v>
      </c>
      <c r="J104" s="85">
        <v>20</v>
      </c>
      <c r="K104" s="36">
        <f>SUM(F104:J104)</f>
        <v>46</v>
      </c>
    </row>
    <row r="105" spans="1:11">
      <c r="A105" s="38" t="s">
        <v>253</v>
      </c>
      <c r="B105" s="20" t="s">
        <v>516</v>
      </c>
      <c r="C105" s="21" t="s">
        <v>38</v>
      </c>
      <c r="D105" s="21" t="s">
        <v>38</v>
      </c>
      <c r="E105" s="20" t="s">
        <v>503</v>
      </c>
      <c r="F105" s="30">
        <v>20</v>
      </c>
      <c r="G105" s="30">
        <v>6</v>
      </c>
      <c r="H105" s="30">
        <v>10</v>
      </c>
      <c r="I105" s="30">
        <v>9</v>
      </c>
      <c r="J105" s="30">
        <v>0</v>
      </c>
      <c r="K105" s="53">
        <f>SUM(F105:J105)</f>
        <v>45</v>
      </c>
    </row>
    <row r="106" spans="1:11">
      <c r="A106" s="38" t="s">
        <v>255</v>
      </c>
      <c r="B106" s="20" t="s">
        <v>517</v>
      </c>
      <c r="C106" s="21" t="s">
        <v>182</v>
      </c>
      <c r="D106" s="22" t="s">
        <v>183</v>
      </c>
      <c r="E106" s="20" t="s">
        <v>518</v>
      </c>
      <c r="F106" s="47">
        <v>20</v>
      </c>
      <c r="G106" s="47">
        <v>0</v>
      </c>
      <c r="H106" s="47">
        <v>5</v>
      </c>
      <c r="I106" s="47">
        <v>20</v>
      </c>
      <c r="J106" s="47">
        <v>0</v>
      </c>
      <c r="K106" s="53">
        <v>45</v>
      </c>
    </row>
    <row r="107" spans="1:11">
      <c r="A107" s="38" t="s">
        <v>257</v>
      </c>
      <c r="B107" s="23" t="s">
        <v>519</v>
      </c>
      <c r="C107" s="21" t="s">
        <v>19</v>
      </c>
      <c r="D107" s="25" t="s">
        <v>20</v>
      </c>
      <c r="E107" s="23" t="s">
        <v>425</v>
      </c>
      <c r="F107" s="48">
        <v>0</v>
      </c>
      <c r="G107" s="48">
        <v>20</v>
      </c>
      <c r="H107" s="48">
        <v>5</v>
      </c>
      <c r="I107" s="48">
        <v>20</v>
      </c>
      <c r="J107" s="48">
        <v>0</v>
      </c>
      <c r="K107" s="54">
        <f>SUM(F107:J107)</f>
        <v>45</v>
      </c>
    </row>
  </sheetData>
  <mergeCells count="6">
    <mergeCell ref="A5:K5"/>
    <mergeCell ref="A6:K6"/>
    <mergeCell ref="A7:K7"/>
    <mergeCell ref="A1:E1"/>
    <mergeCell ref="A2:E2"/>
    <mergeCell ref="A3:E3"/>
  </mergeCells>
  <conditionalFormatting sqref="F11:K107">
    <cfRule type="expression" dxfId="70" priority="2">
      <formula>MOD(ROW(),2)=0</formula>
    </cfRule>
  </conditionalFormatting>
  <conditionalFormatting sqref="F11:K107">
    <cfRule type="expression" dxfId="69" priority="1">
      <formula>MOD(ROW(),2)=1</formula>
    </cfRule>
  </conditionalFormatting>
  <pageMargins left="0.7" right="0.7" top="0.75" bottom="0.75" header="0.3" footer="0.3"/>
  <pageSetup paperSize="9" orientation="landscape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91"/>
  <sheetViews>
    <sheetView topLeftCell="A10" workbookViewId="0">
      <selection activeCell="H87" sqref="H87"/>
    </sheetView>
  </sheetViews>
  <sheetFormatPr defaultRowHeight="15"/>
  <cols>
    <col min="1" max="1" width="4.42578125" customWidth="1"/>
    <col min="2" max="2" width="24.85546875" bestFit="1" customWidth="1"/>
    <col min="3" max="3" width="25.85546875" customWidth="1"/>
    <col min="4" max="4" width="9.42578125" bestFit="1" customWidth="1"/>
    <col min="5" max="5" width="22" customWidth="1"/>
    <col min="6" max="6" width="5.7109375" customWidth="1"/>
    <col min="7" max="7" width="5.85546875" customWidth="1"/>
    <col min="8" max="10" width="5.7109375" customWidth="1"/>
    <col min="11" max="11" width="8.28515625" customWidth="1"/>
  </cols>
  <sheetData>
    <row r="1" spans="1:11" ht="15.75">
      <c r="A1" s="93" t="s">
        <v>0</v>
      </c>
      <c r="B1" s="93"/>
      <c r="C1" s="93"/>
      <c r="D1" s="93"/>
      <c r="E1" s="93"/>
      <c r="F1" s="89"/>
      <c r="G1" s="2"/>
      <c r="H1" s="2"/>
      <c r="I1" s="2"/>
      <c r="J1" s="2"/>
      <c r="K1" s="2"/>
    </row>
    <row r="2" spans="1:11" ht="15.75">
      <c r="A2" s="93" t="s">
        <v>1</v>
      </c>
      <c r="B2" s="93"/>
      <c r="C2" s="93"/>
      <c r="D2" s="93"/>
      <c r="E2" s="93"/>
      <c r="F2" s="2"/>
      <c r="G2" s="2"/>
      <c r="H2" s="2"/>
      <c r="I2" s="2"/>
      <c r="J2" s="2"/>
      <c r="K2" s="2"/>
    </row>
    <row r="3" spans="1:11" ht="15.75">
      <c r="A3" s="93" t="s">
        <v>2</v>
      </c>
      <c r="B3" s="93"/>
      <c r="C3" s="93"/>
      <c r="D3" s="93"/>
      <c r="E3" s="93"/>
      <c r="F3" s="2"/>
      <c r="G3" s="2"/>
      <c r="H3" s="2"/>
      <c r="I3" s="2"/>
      <c r="J3" s="2"/>
      <c r="K3" s="2"/>
    </row>
    <row r="4" spans="1:11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90" t="s">
        <v>520</v>
      </c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1" ht="15.75">
      <c r="A6" s="91" t="s">
        <v>521</v>
      </c>
      <c r="B6" s="91"/>
      <c r="C6" s="91"/>
      <c r="D6" s="91"/>
      <c r="E6" s="91"/>
      <c r="F6" s="91"/>
      <c r="G6" s="91"/>
      <c r="H6" s="91"/>
      <c r="I6" s="91"/>
      <c r="J6" s="91"/>
      <c r="K6" s="91"/>
    </row>
    <row r="7" spans="1:11" ht="15.75">
      <c r="A7" s="92" t="s">
        <v>522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45.75">
      <c r="A10" s="3" t="s">
        <v>6</v>
      </c>
      <c r="B10" s="4" t="s">
        <v>7</v>
      </c>
      <c r="C10" s="4" t="s">
        <v>8</v>
      </c>
      <c r="D10" s="4" t="s">
        <v>9</v>
      </c>
      <c r="E10" s="4" t="s">
        <v>10</v>
      </c>
      <c r="F10" s="5" t="s">
        <v>11</v>
      </c>
      <c r="G10" s="5" t="s">
        <v>12</v>
      </c>
      <c r="H10" s="5" t="s">
        <v>13</v>
      </c>
      <c r="I10" s="6" t="s">
        <v>14</v>
      </c>
      <c r="J10" s="6" t="s">
        <v>15</v>
      </c>
      <c r="K10" s="7" t="s">
        <v>16</v>
      </c>
    </row>
    <row r="11" spans="1:11">
      <c r="A11" s="8" t="s">
        <v>17</v>
      </c>
      <c r="B11" s="20" t="s">
        <v>523</v>
      </c>
      <c r="C11" s="40" t="s">
        <v>19</v>
      </c>
      <c r="D11" s="22" t="s">
        <v>20</v>
      </c>
      <c r="E11" s="20" t="s">
        <v>524</v>
      </c>
      <c r="F11" s="46">
        <v>20</v>
      </c>
      <c r="G11" s="46">
        <v>20</v>
      </c>
      <c r="H11" s="46">
        <v>18</v>
      </c>
      <c r="I11" s="46">
        <v>20</v>
      </c>
      <c r="J11" s="46">
        <v>7</v>
      </c>
      <c r="K11" s="52">
        <f>SUM(F11:J11)</f>
        <v>85</v>
      </c>
    </row>
    <row r="12" spans="1:11">
      <c r="A12" s="8" t="s">
        <v>22</v>
      </c>
      <c r="B12" s="20" t="s">
        <v>525</v>
      </c>
      <c r="C12" s="40" t="s">
        <v>65</v>
      </c>
      <c r="D12" s="22" t="s">
        <v>20</v>
      </c>
      <c r="E12" s="20" t="s">
        <v>526</v>
      </c>
      <c r="F12" s="29">
        <v>20</v>
      </c>
      <c r="G12" s="29">
        <v>20</v>
      </c>
      <c r="H12" s="29">
        <v>20</v>
      </c>
      <c r="I12" s="29">
        <v>15</v>
      </c>
      <c r="J12" s="29">
        <v>8</v>
      </c>
      <c r="K12" s="52">
        <v>83</v>
      </c>
    </row>
    <row r="13" spans="1:11">
      <c r="A13" s="8" t="s">
        <v>25</v>
      </c>
      <c r="B13" s="21" t="s">
        <v>527</v>
      </c>
      <c r="C13" s="40" t="s">
        <v>24</v>
      </c>
      <c r="D13" s="40" t="s">
        <v>20</v>
      </c>
      <c r="E13" s="40" t="s">
        <v>528</v>
      </c>
      <c r="F13" s="29"/>
      <c r="G13" s="29"/>
      <c r="H13" s="29"/>
      <c r="I13" s="29"/>
      <c r="J13" s="29"/>
      <c r="K13" s="52">
        <v>83</v>
      </c>
    </row>
    <row r="14" spans="1:11">
      <c r="A14" s="8" t="s">
        <v>27</v>
      </c>
      <c r="B14" s="27" t="s">
        <v>529</v>
      </c>
      <c r="C14" s="40" t="s">
        <v>100</v>
      </c>
      <c r="D14" s="40" t="s">
        <v>20</v>
      </c>
      <c r="E14" s="27" t="s">
        <v>530</v>
      </c>
      <c r="F14" s="28">
        <v>20</v>
      </c>
      <c r="G14" s="28">
        <v>20</v>
      </c>
      <c r="H14" s="28">
        <v>20</v>
      </c>
      <c r="I14" s="28">
        <v>10</v>
      </c>
      <c r="J14" s="28">
        <v>12</v>
      </c>
      <c r="K14" s="32">
        <f>+SUM(Table5[[#This Row],[1. задатак]:[5. задатак]])</f>
        <v>82</v>
      </c>
    </row>
    <row r="15" spans="1:11">
      <c r="A15" s="8" t="s">
        <v>29</v>
      </c>
      <c r="B15" s="20" t="s">
        <v>531</v>
      </c>
      <c r="C15" s="40" t="s">
        <v>65</v>
      </c>
      <c r="D15" s="22" t="s">
        <v>20</v>
      </c>
      <c r="E15" s="21" t="s">
        <v>532</v>
      </c>
      <c r="F15" s="30">
        <v>20</v>
      </c>
      <c r="G15" s="30">
        <v>20</v>
      </c>
      <c r="H15" s="30">
        <v>20</v>
      </c>
      <c r="I15" s="30">
        <v>15</v>
      </c>
      <c r="J15" s="30">
        <v>7</v>
      </c>
      <c r="K15" s="53">
        <v>82</v>
      </c>
    </row>
    <row r="16" spans="1:11">
      <c r="A16" s="8" t="s">
        <v>31</v>
      </c>
      <c r="B16" s="27" t="s">
        <v>533</v>
      </c>
      <c r="C16" s="40" t="s">
        <v>69</v>
      </c>
      <c r="D16" s="40" t="s">
        <v>20</v>
      </c>
      <c r="E16" s="27" t="s">
        <v>534</v>
      </c>
      <c r="F16" s="29">
        <v>20</v>
      </c>
      <c r="G16" s="29">
        <v>20</v>
      </c>
      <c r="H16" s="29">
        <v>18</v>
      </c>
      <c r="I16" s="29">
        <v>12</v>
      </c>
      <c r="J16" s="29">
        <v>12</v>
      </c>
      <c r="K16" s="52">
        <v>82</v>
      </c>
    </row>
    <row r="17" spans="1:11">
      <c r="A17" s="8" t="s">
        <v>34</v>
      </c>
      <c r="B17" s="21" t="s">
        <v>535</v>
      </c>
      <c r="C17" s="40" t="s">
        <v>65</v>
      </c>
      <c r="D17" s="22" t="s">
        <v>20</v>
      </c>
      <c r="E17" s="21" t="s">
        <v>536</v>
      </c>
      <c r="F17" s="29">
        <v>20</v>
      </c>
      <c r="G17" s="29">
        <v>20</v>
      </c>
      <c r="H17" s="29">
        <v>20</v>
      </c>
      <c r="I17" s="29">
        <v>13</v>
      </c>
      <c r="J17" s="29">
        <v>8</v>
      </c>
      <c r="K17" s="52">
        <v>81</v>
      </c>
    </row>
    <row r="18" spans="1:11">
      <c r="A18" s="8" t="s">
        <v>36</v>
      </c>
      <c r="B18" s="20" t="s">
        <v>537</v>
      </c>
      <c r="C18" s="21" t="s">
        <v>69</v>
      </c>
      <c r="D18" s="22" t="s">
        <v>20</v>
      </c>
      <c r="E18" s="20" t="s">
        <v>534</v>
      </c>
      <c r="F18" s="30">
        <v>20</v>
      </c>
      <c r="G18" s="30">
        <v>17</v>
      </c>
      <c r="H18" s="30">
        <v>10</v>
      </c>
      <c r="I18" s="30">
        <v>20</v>
      </c>
      <c r="J18" s="30">
        <v>12</v>
      </c>
      <c r="K18" s="53">
        <v>79</v>
      </c>
    </row>
    <row r="19" spans="1:11">
      <c r="A19" s="8" t="s">
        <v>40</v>
      </c>
      <c r="B19" s="20" t="s">
        <v>538</v>
      </c>
      <c r="C19" s="40" t="s">
        <v>19</v>
      </c>
      <c r="D19" s="22" t="s">
        <v>20</v>
      </c>
      <c r="E19" s="20" t="s">
        <v>539</v>
      </c>
      <c r="F19" s="47">
        <v>20</v>
      </c>
      <c r="G19" s="47">
        <v>19</v>
      </c>
      <c r="H19" s="47">
        <v>20</v>
      </c>
      <c r="I19" s="47">
        <v>17</v>
      </c>
      <c r="J19" s="47">
        <v>3</v>
      </c>
      <c r="K19" s="34">
        <f>SUM(F19:J19)</f>
        <v>79</v>
      </c>
    </row>
    <row r="20" spans="1:11">
      <c r="A20" s="8" t="s">
        <v>42</v>
      </c>
      <c r="B20" s="20" t="s">
        <v>540</v>
      </c>
      <c r="C20" s="40" t="s">
        <v>59</v>
      </c>
      <c r="D20" s="22" t="s">
        <v>20</v>
      </c>
      <c r="E20" s="20" t="s">
        <v>541</v>
      </c>
      <c r="F20" s="46">
        <v>20</v>
      </c>
      <c r="G20" s="46">
        <v>0</v>
      </c>
      <c r="H20" s="46">
        <v>20</v>
      </c>
      <c r="I20" s="46">
        <v>17</v>
      </c>
      <c r="J20" s="46">
        <v>20</v>
      </c>
      <c r="K20" s="33">
        <v>77</v>
      </c>
    </row>
    <row r="21" spans="1:11">
      <c r="A21" s="8" t="s">
        <v>44</v>
      </c>
      <c r="B21" s="20" t="s">
        <v>542</v>
      </c>
      <c r="C21" s="40" t="s">
        <v>19</v>
      </c>
      <c r="D21" s="22" t="s">
        <v>20</v>
      </c>
      <c r="E21" s="20" t="s">
        <v>543</v>
      </c>
      <c r="F21" s="46">
        <v>20</v>
      </c>
      <c r="G21" s="46">
        <v>15</v>
      </c>
      <c r="H21" s="46">
        <v>20</v>
      </c>
      <c r="I21" s="46">
        <v>15</v>
      </c>
      <c r="J21" s="46">
        <v>7</v>
      </c>
      <c r="K21" s="33">
        <f>SUM(F21:J21)</f>
        <v>77</v>
      </c>
    </row>
    <row r="22" spans="1:11">
      <c r="A22" s="8" t="s">
        <v>46</v>
      </c>
      <c r="B22" s="39" t="s">
        <v>544</v>
      </c>
      <c r="C22" s="40" t="s">
        <v>24</v>
      </c>
      <c r="D22" s="22" t="s">
        <v>20</v>
      </c>
      <c r="E22" s="40" t="s">
        <v>528</v>
      </c>
      <c r="F22" s="30"/>
      <c r="G22" s="30"/>
      <c r="H22" s="30"/>
      <c r="I22" s="30"/>
      <c r="J22" s="30"/>
      <c r="K22" s="34">
        <v>76</v>
      </c>
    </row>
    <row r="23" spans="1:11">
      <c r="A23" s="8" t="s">
        <v>48</v>
      </c>
      <c r="B23" s="39" t="s">
        <v>545</v>
      </c>
      <c r="C23" s="40" t="s">
        <v>65</v>
      </c>
      <c r="D23" s="22" t="s">
        <v>20</v>
      </c>
      <c r="E23" s="20" t="s">
        <v>526</v>
      </c>
      <c r="F23" s="30">
        <v>20</v>
      </c>
      <c r="G23" s="30">
        <v>15</v>
      </c>
      <c r="H23" s="30">
        <v>20</v>
      </c>
      <c r="I23" s="30">
        <v>12</v>
      </c>
      <c r="J23" s="30">
        <v>8</v>
      </c>
      <c r="K23" s="34">
        <v>75</v>
      </c>
    </row>
    <row r="24" spans="1:11">
      <c r="A24" s="8" t="s">
        <v>50</v>
      </c>
      <c r="B24" s="27" t="s">
        <v>546</v>
      </c>
      <c r="C24" s="40" t="s">
        <v>24</v>
      </c>
      <c r="D24" s="40" t="s">
        <v>20</v>
      </c>
      <c r="E24" s="40" t="s">
        <v>547</v>
      </c>
      <c r="F24" s="29"/>
      <c r="G24" s="29"/>
      <c r="H24" s="29"/>
      <c r="I24" s="29"/>
      <c r="J24" s="29"/>
      <c r="K24" s="33">
        <v>74</v>
      </c>
    </row>
    <row r="25" spans="1:11">
      <c r="A25" s="8" t="s">
        <v>52</v>
      </c>
      <c r="B25" s="20" t="s">
        <v>548</v>
      </c>
      <c r="C25" s="40" t="s">
        <v>24</v>
      </c>
      <c r="D25" s="22" t="s">
        <v>20</v>
      </c>
      <c r="E25" s="40" t="s">
        <v>528</v>
      </c>
      <c r="F25" s="29"/>
      <c r="G25" s="29"/>
      <c r="H25" s="29"/>
      <c r="I25" s="29"/>
      <c r="J25" s="29"/>
      <c r="K25" s="33">
        <v>73</v>
      </c>
    </row>
    <row r="26" spans="1:11">
      <c r="A26" s="8" t="s">
        <v>55</v>
      </c>
      <c r="B26" s="20" t="s">
        <v>549</v>
      </c>
      <c r="C26" s="40" t="s">
        <v>19</v>
      </c>
      <c r="D26" s="22" t="s">
        <v>20</v>
      </c>
      <c r="E26" s="20" t="s">
        <v>539</v>
      </c>
      <c r="F26" s="47">
        <v>12</v>
      </c>
      <c r="G26" s="47">
        <v>14</v>
      </c>
      <c r="H26" s="47">
        <v>20</v>
      </c>
      <c r="I26" s="47">
        <v>20</v>
      </c>
      <c r="J26" s="47">
        <v>7</v>
      </c>
      <c r="K26" s="34">
        <f>SUM(F26:J26)</f>
        <v>73</v>
      </c>
    </row>
    <row r="27" spans="1:11">
      <c r="A27" s="8" t="s">
        <v>57</v>
      </c>
      <c r="B27" s="20" t="s">
        <v>550</v>
      </c>
      <c r="C27" s="40" t="s">
        <v>24</v>
      </c>
      <c r="D27" s="22" t="s">
        <v>20</v>
      </c>
      <c r="E27" s="40" t="s">
        <v>547</v>
      </c>
      <c r="F27" s="30"/>
      <c r="G27" s="30"/>
      <c r="H27" s="30"/>
      <c r="I27" s="30"/>
      <c r="J27" s="30"/>
      <c r="K27" s="34">
        <v>71</v>
      </c>
    </row>
    <row r="28" spans="1:11">
      <c r="A28" s="8" t="s">
        <v>61</v>
      </c>
      <c r="B28" s="20" t="s">
        <v>551</v>
      </c>
      <c r="C28" s="40" t="s">
        <v>19</v>
      </c>
      <c r="D28" s="22" t="s">
        <v>20</v>
      </c>
      <c r="E28" s="20" t="s">
        <v>524</v>
      </c>
      <c r="F28" s="46">
        <v>20</v>
      </c>
      <c r="G28" s="46">
        <v>20</v>
      </c>
      <c r="H28" s="46">
        <v>12</v>
      </c>
      <c r="I28" s="46">
        <v>12</v>
      </c>
      <c r="J28" s="46">
        <v>7</v>
      </c>
      <c r="K28" s="33">
        <f>SUM(F28:J28)</f>
        <v>71</v>
      </c>
    </row>
    <row r="29" spans="1:11">
      <c r="A29" s="8" t="s">
        <v>63</v>
      </c>
      <c r="B29" s="21" t="s">
        <v>552</v>
      </c>
      <c r="C29" s="40" t="s">
        <v>65</v>
      </c>
      <c r="D29" s="22" t="s">
        <v>20</v>
      </c>
      <c r="E29" s="21" t="s">
        <v>536</v>
      </c>
      <c r="F29" s="29">
        <v>20</v>
      </c>
      <c r="G29" s="29">
        <v>18</v>
      </c>
      <c r="H29" s="29">
        <v>20</v>
      </c>
      <c r="I29" s="29">
        <v>4</v>
      </c>
      <c r="J29" s="29">
        <v>8</v>
      </c>
      <c r="K29" s="33">
        <v>70</v>
      </c>
    </row>
    <row r="30" spans="1:11">
      <c r="A30" s="8" t="s">
        <v>67</v>
      </c>
      <c r="B30" s="20" t="s">
        <v>553</v>
      </c>
      <c r="C30" s="40" t="s">
        <v>19</v>
      </c>
      <c r="D30" s="22" t="s">
        <v>20</v>
      </c>
      <c r="E30" s="20" t="s">
        <v>524</v>
      </c>
      <c r="F30" s="47">
        <v>20</v>
      </c>
      <c r="G30" s="47">
        <v>20</v>
      </c>
      <c r="H30" s="47">
        <v>20</v>
      </c>
      <c r="I30" s="47">
        <v>10</v>
      </c>
      <c r="J30" s="47">
        <v>0</v>
      </c>
      <c r="K30" s="34">
        <f>SUM(F30:J30)</f>
        <v>70</v>
      </c>
    </row>
    <row r="31" spans="1:11">
      <c r="A31" s="8" t="s">
        <v>71</v>
      </c>
      <c r="B31" s="20" t="s">
        <v>554</v>
      </c>
      <c r="C31" s="40" t="s">
        <v>19</v>
      </c>
      <c r="D31" s="22" t="s">
        <v>20</v>
      </c>
      <c r="E31" s="20" t="s">
        <v>539</v>
      </c>
      <c r="F31" s="46">
        <v>20</v>
      </c>
      <c r="G31" s="46">
        <v>15</v>
      </c>
      <c r="H31" s="46">
        <v>20</v>
      </c>
      <c r="I31" s="46">
        <v>8</v>
      </c>
      <c r="J31" s="46">
        <v>7</v>
      </c>
      <c r="K31" s="33">
        <f>SUM(F31:J31)</f>
        <v>70</v>
      </c>
    </row>
    <row r="32" spans="1:11">
      <c r="A32" s="8" t="s">
        <v>74</v>
      </c>
      <c r="B32" s="20" t="s">
        <v>555</v>
      </c>
      <c r="C32" s="40" t="s">
        <v>556</v>
      </c>
      <c r="D32" s="22" t="s">
        <v>244</v>
      </c>
      <c r="E32" s="20" t="s">
        <v>557</v>
      </c>
      <c r="F32" s="46">
        <v>20</v>
      </c>
      <c r="G32" s="46">
        <v>20</v>
      </c>
      <c r="H32" s="46">
        <v>20</v>
      </c>
      <c r="I32" s="46">
        <v>10</v>
      </c>
      <c r="J32" s="46">
        <v>0</v>
      </c>
      <c r="K32" s="104">
        <v>70</v>
      </c>
    </row>
    <row r="33" spans="1:11">
      <c r="A33" s="8" t="s">
        <v>77</v>
      </c>
      <c r="B33" s="20" t="s">
        <v>558</v>
      </c>
      <c r="C33" s="40" t="s">
        <v>556</v>
      </c>
      <c r="D33" s="22" t="s">
        <v>244</v>
      </c>
      <c r="E33" s="20" t="s">
        <v>559</v>
      </c>
      <c r="F33" s="47">
        <v>8</v>
      </c>
      <c r="G33" s="47">
        <v>20</v>
      </c>
      <c r="H33" s="47">
        <v>20</v>
      </c>
      <c r="I33" s="47">
        <v>20</v>
      </c>
      <c r="J33" s="47">
        <v>0</v>
      </c>
      <c r="K33" s="105">
        <v>68</v>
      </c>
    </row>
    <row r="34" spans="1:11">
      <c r="A34" s="8" t="s">
        <v>80</v>
      </c>
      <c r="B34" s="39" t="s">
        <v>560</v>
      </c>
      <c r="C34" s="40" t="s">
        <v>65</v>
      </c>
      <c r="D34" s="22" t="s">
        <v>20</v>
      </c>
      <c r="E34" s="20" t="s">
        <v>526</v>
      </c>
      <c r="F34" s="30">
        <v>16</v>
      </c>
      <c r="G34" s="30">
        <v>15</v>
      </c>
      <c r="H34" s="30">
        <v>20</v>
      </c>
      <c r="I34" s="30">
        <v>15</v>
      </c>
      <c r="J34" s="30">
        <v>0</v>
      </c>
      <c r="K34" s="34">
        <v>66</v>
      </c>
    </row>
    <row r="35" spans="1:11">
      <c r="A35" s="8" t="s">
        <v>82</v>
      </c>
      <c r="B35" s="39" t="s">
        <v>561</v>
      </c>
      <c r="C35" s="40" t="s">
        <v>65</v>
      </c>
      <c r="D35" s="22" t="s">
        <v>20</v>
      </c>
      <c r="E35" s="21" t="s">
        <v>532</v>
      </c>
      <c r="F35" s="29">
        <v>20</v>
      </c>
      <c r="G35" s="29">
        <v>11</v>
      </c>
      <c r="H35" s="29">
        <v>20</v>
      </c>
      <c r="I35" s="29">
        <v>14</v>
      </c>
      <c r="J35" s="29">
        <v>0</v>
      </c>
      <c r="K35" s="33">
        <v>65</v>
      </c>
    </row>
    <row r="36" spans="1:11">
      <c r="A36" s="8" t="s">
        <v>84</v>
      </c>
      <c r="B36" s="20" t="s">
        <v>562</v>
      </c>
      <c r="C36" s="40" t="s">
        <v>556</v>
      </c>
      <c r="D36" s="22" t="s">
        <v>244</v>
      </c>
      <c r="E36" s="20" t="s">
        <v>557</v>
      </c>
      <c r="F36" s="46">
        <v>20</v>
      </c>
      <c r="G36" s="46">
        <v>5</v>
      </c>
      <c r="H36" s="46">
        <v>20</v>
      </c>
      <c r="I36" s="46">
        <v>20</v>
      </c>
      <c r="J36" s="46">
        <v>0</v>
      </c>
      <c r="K36" s="104">
        <v>65</v>
      </c>
    </row>
    <row r="37" spans="1:11">
      <c r="A37" s="8" t="s">
        <v>89</v>
      </c>
      <c r="B37" s="20" t="s">
        <v>563</v>
      </c>
      <c r="C37" s="40" t="s">
        <v>556</v>
      </c>
      <c r="D37" s="22" t="s">
        <v>244</v>
      </c>
      <c r="E37" s="20" t="s">
        <v>564</v>
      </c>
      <c r="F37" s="47">
        <v>20</v>
      </c>
      <c r="G37" s="47">
        <v>20</v>
      </c>
      <c r="H37" s="47">
        <v>14</v>
      </c>
      <c r="I37" s="47">
        <v>10</v>
      </c>
      <c r="J37" s="47">
        <v>0</v>
      </c>
      <c r="K37" s="105">
        <v>64</v>
      </c>
    </row>
    <row r="38" spans="1:11">
      <c r="A38" s="8" t="s">
        <v>91</v>
      </c>
      <c r="B38" s="20" t="s">
        <v>565</v>
      </c>
      <c r="C38" s="40" t="s">
        <v>100</v>
      </c>
      <c r="D38" s="40" t="s">
        <v>20</v>
      </c>
      <c r="E38" s="20" t="s">
        <v>566</v>
      </c>
      <c r="F38" s="28">
        <v>20</v>
      </c>
      <c r="G38" s="28">
        <v>13</v>
      </c>
      <c r="H38" s="28">
        <v>20</v>
      </c>
      <c r="I38" s="28">
        <v>10</v>
      </c>
      <c r="J38" s="28">
        <v>0</v>
      </c>
      <c r="K38" s="67">
        <f>+SUM(Table5[[#This Row],[1. задатак]:[5. задатак]])</f>
        <v>63</v>
      </c>
    </row>
    <row r="39" spans="1:11">
      <c r="A39" s="8" t="s">
        <v>93</v>
      </c>
      <c r="B39" s="20" t="s">
        <v>567</v>
      </c>
      <c r="C39" s="40" t="s">
        <v>24</v>
      </c>
      <c r="D39" s="22" t="s">
        <v>20</v>
      </c>
      <c r="E39" s="40" t="s">
        <v>528</v>
      </c>
      <c r="F39" s="30"/>
      <c r="G39" s="30"/>
      <c r="H39" s="30"/>
      <c r="I39" s="30"/>
      <c r="J39" s="30"/>
      <c r="K39" s="34">
        <v>62</v>
      </c>
    </row>
    <row r="40" spans="1:11">
      <c r="A40" s="8" t="s">
        <v>96</v>
      </c>
      <c r="B40" s="20" t="s">
        <v>568</v>
      </c>
      <c r="C40" s="40" t="s">
        <v>19</v>
      </c>
      <c r="D40" s="22" t="s">
        <v>20</v>
      </c>
      <c r="E40" s="20" t="s">
        <v>539</v>
      </c>
      <c r="F40" s="47">
        <v>12</v>
      </c>
      <c r="G40" s="47">
        <v>20</v>
      </c>
      <c r="H40" s="47">
        <v>14</v>
      </c>
      <c r="I40" s="47">
        <v>16</v>
      </c>
      <c r="J40" s="47">
        <v>0</v>
      </c>
      <c r="K40" s="34">
        <f>SUM(F40:J40)</f>
        <v>62</v>
      </c>
    </row>
    <row r="41" spans="1:11">
      <c r="A41" s="8" t="s">
        <v>98</v>
      </c>
      <c r="B41" s="20" t="s">
        <v>569</v>
      </c>
      <c r="C41" s="20" t="s">
        <v>69</v>
      </c>
      <c r="D41" s="22" t="s">
        <v>20</v>
      </c>
      <c r="E41" s="20" t="s">
        <v>534</v>
      </c>
      <c r="F41" s="29">
        <v>0</v>
      </c>
      <c r="G41" s="29">
        <v>20</v>
      </c>
      <c r="H41" s="29">
        <v>18</v>
      </c>
      <c r="I41" s="29">
        <v>11</v>
      </c>
      <c r="J41" s="29">
        <v>12</v>
      </c>
      <c r="K41" s="33">
        <v>61</v>
      </c>
    </row>
    <row r="42" spans="1:11">
      <c r="A42" s="8" t="s">
        <v>102</v>
      </c>
      <c r="B42" s="21" t="s">
        <v>481</v>
      </c>
      <c r="C42" s="21" t="s">
        <v>69</v>
      </c>
      <c r="D42" s="40" t="s">
        <v>20</v>
      </c>
      <c r="E42" s="21" t="s">
        <v>534</v>
      </c>
      <c r="F42" s="30">
        <v>20</v>
      </c>
      <c r="G42" s="30">
        <v>5</v>
      </c>
      <c r="H42" s="30">
        <v>20</v>
      </c>
      <c r="I42" s="30">
        <v>16</v>
      </c>
      <c r="J42" s="30">
        <v>0</v>
      </c>
      <c r="K42" s="34">
        <v>61</v>
      </c>
    </row>
    <row r="43" spans="1:11">
      <c r="A43" s="8" t="s">
        <v>105</v>
      </c>
      <c r="B43" s="21" t="s">
        <v>570</v>
      </c>
      <c r="C43" s="40" t="s">
        <v>69</v>
      </c>
      <c r="D43" s="40" t="s">
        <v>20</v>
      </c>
      <c r="E43" s="21" t="s">
        <v>534</v>
      </c>
      <c r="F43" s="29">
        <v>20</v>
      </c>
      <c r="G43" s="29">
        <v>20</v>
      </c>
      <c r="H43" s="29">
        <v>8</v>
      </c>
      <c r="I43" s="29">
        <v>13</v>
      </c>
      <c r="J43" s="29">
        <v>0</v>
      </c>
      <c r="K43" s="33">
        <v>61</v>
      </c>
    </row>
    <row r="44" spans="1:11">
      <c r="A44" s="8" t="s">
        <v>108</v>
      </c>
      <c r="B44" s="39" t="s">
        <v>571</v>
      </c>
      <c r="C44" s="40" t="s">
        <v>69</v>
      </c>
      <c r="D44" s="22" t="s">
        <v>20</v>
      </c>
      <c r="E44" s="39" t="s">
        <v>534</v>
      </c>
      <c r="F44" s="30">
        <v>20</v>
      </c>
      <c r="G44" s="30">
        <v>11</v>
      </c>
      <c r="H44" s="30">
        <v>18</v>
      </c>
      <c r="I44" s="30">
        <v>12</v>
      </c>
      <c r="J44" s="30">
        <v>0</v>
      </c>
      <c r="K44" s="34">
        <v>61</v>
      </c>
    </row>
    <row r="45" spans="1:11">
      <c r="A45" s="8" t="s">
        <v>110</v>
      </c>
      <c r="B45" s="20" t="s">
        <v>572</v>
      </c>
      <c r="C45" s="40" t="s">
        <v>59</v>
      </c>
      <c r="D45" s="22" t="s">
        <v>20</v>
      </c>
      <c r="E45" s="20" t="s">
        <v>541</v>
      </c>
      <c r="F45" s="47">
        <v>20</v>
      </c>
      <c r="G45" s="47">
        <v>15</v>
      </c>
      <c r="H45" s="47">
        <v>16</v>
      </c>
      <c r="I45" s="47">
        <v>10</v>
      </c>
      <c r="J45" s="47">
        <v>0</v>
      </c>
      <c r="K45" s="34">
        <v>61</v>
      </c>
    </row>
    <row r="46" spans="1:11">
      <c r="A46" s="8" t="s">
        <v>113</v>
      </c>
      <c r="B46" s="20" t="s">
        <v>573</v>
      </c>
      <c r="C46" s="40" t="s">
        <v>19</v>
      </c>
      <c r="D46" s="22" t="s">
        <v>20</v>
      </c>
      <c r="E46" s="20" t="s">
        <v>524</v>
      </c>
      <c r="F46" s="46">
        <v>20</v>
      </c>
      <c r="G46" s="46">
        <v>3</v>
      </c>
      <c r="H46" s="46">
        <v>18</v>
      </c>
      <c r="I46" s="46">
        <v>17</v>
      </c>
      <c r="J46" s="46">
        <v>3</v>
      </c>
      <c r="K46" s="33">
        <f>SUM(F46:J46)</f>
        <v>61</v>
      </c>
    </row>
    <row r="47" spans="1:11">
      <c r="A47" s="8" t="s">
        <v>115</v>
      </c>
      <c r="B47" s="20" t="s">
        <v>574</v>
      </c>
      <c r="C47" s="40" t="s">
        <v>24</v>
      </c>
      <c r="D47" s="22" t="s">
        <v>20</v>
      </c>
      <c r="E47" s="40" t="s">
        <v>528</v>
      </c>
      <c r="F47" s="29"/>
      <c r="G47" s="29"/>
      <c r="H47" s="29"/>
      <c r="I47" s="29"/>
      <c r="J47" s="29"/>
      <c r="K47" s="33">
        <v>60</v>
      </c>
    </row>
    <row r="48" spans="1:11">
      <c r="A48" s="8" t="s">
        <v>117</v>
      </c>
      <c r="B48" s="20" t="s">
        <v>575</v>
      </c>
      <c r="C48" s="20" t="s">
        <v>69</v>
      </c>
      <c r="D48" s="22" t="s">
        <v>20</v>
      </c>
      <c r="E48" s="20" t="s">
        <v>534</v>
      </c>
      <c r="F48" s="29">
        <v>20</v>
      </c>
      <c r="G48" s="29">
        <v>16</v>
      </c>
      <c r="H48" s="29">
        <v>4</v>
      </c>
      <c r="I48" s="29">
        <v>20</v>
      </c>
      <c r="J48" s="29">
        <v>0</v>
      </c>
      <c r="K48" s="33">
        <v>60</v>
      </c>
    </row>
    <row r="49" spans="1:11">
      <c r="A49" s="8" t="s">
        <v>120</v>
      </c>
      <c r="B49" s="20" t="s">
        <v>576</v>
      </c>
      <c r="C49" s="40" t="s">
        <v>59</v>
      </c>
      <c r="D49" s="22" t="s">
        <v>20</v>
      </c>
      <c r="E49" s="20" t="s">
        <v>541</v>
      </c>
      <c r="F49" s="46">
        <v>20</v>
      </c>
      <c r="G49" s="46">
        <v>15</v>
      </c>
      <c r="H49" s="46">
        <v>10</v>
      </c>
      <c r="I49" s="46">
        <v>15</v>
      </c>
      <c r="J49" s="46">
        <v>0</v>
      </c>
      <c r="K49" s="33">
        <v>60</v>
      </c>
    </row>
    <row r="50" spans="1:11">
      <c r="A50" s="8" t="s">
        <v>122</v>
      </c>
      <c r="B50" s="20" t="s">
        <v>577</v>
      </c>
      <c r="C50" s="40" t="s">
        <v>59</v>
      </c>
      <c r="D50" s="22" t="s">
        <v>20</v>
      </c>
      <c r="E50" s="20" t="s">
        <v>578</v>
      </c>
      <c r="F50" s="47">
        <v>20</v>
      </c>
      <c r="G50" s="47">
        <v>20</v>
      </c>
      <c r="H50" s="47">
        <v>10</v>
      </c>
      <c r="I50" s="47">
        <v>10</v>
      </c>
      <c r="J50" s="47">
        <v>0</v>
      </c>
      <c r="K50" s="34">
        <v>60</v>
      </c>
    </row>
    <row r="51" spans="1:11">
      <c r="A51" s="8" t="s">
        <v>124</v>
      </c>
      <c r="B51" s="20" t="s">
        <v>579</v>
      </c>
      <c r="C51" s="40" t="s">
        <v>556</v>
      </c>
      <c r="D51" s="22" t="s">
        <v>244</v>
      </c>
      <c r="E51" s="20" t="s">
        <v>557</v>
      </c>
      <c r="F51" s="46">
        <v>20</v>
      </c>
      <c r="G51" s="46">
        <v>15</v>
      </c>
      <c r="H51" s="46">
        <v>20</v>
      </c>
      <c r="I51" s="46">
        <v>5</v>
      </c>
      <c r="J51" s="46">
        <v>0</v>
      </c>
      <c r="K51" s="104">
        <v>60</v>
      </c>
    </row>
    <row r="52" spans="1:11">
      <c r="A52" s="8" t="s">
        <v>126</v>
      </c>
      <c r="B52" s="20" t="s">
        <v>580</v>
      </c>
      <c r="C52" s="40" t="s">
        <v>556</v>
      </c>
      <c r="D52" s="22" t="s">
        <v>244</v>
      </c>
      <c r="E52" s="20" t="s">
        <v>564</v>
      </c>
      <c r="F52" s="47">
        <v>20</v>
      </c>
      <c r="G52" s="47">
        <v>20</v>
      </c>
      <c r="H52" s="47">
        <v>20</v>
      </c>
      <c r="I52" s="47">
        <v>0</v>
      </c>
      <c r="J52" s="47">
        <v>0</v>
      </c>
      <c r="K52" s="105">
        <v>60</v>
      </c>
    </row>
    <row r="53" spans="1:11">
      <c r="A53" s="8" t="s">
        <v>128</v>
      </c>
      <c r="B53" s="20" t="s">
        <v>581</v>
      </c>
      <c r="C53" s="40" t="s">
        <v>556</v>
      </c>
      <c r="D53" s="22" t="s">
        <v>244</v>
      </c>
      <c r="E53" s="20" t="s">
        <v>557</v>
      </c>
      <c r="F53" s="46">
        <v>20</v>
      </c>
      <c r="G53" s="46">
        <v>0</v>
      </c>
      <c r="H53" s="46">
        <v>20</v>
      </c>
      <c r="I53" s="46">
        <v>20</v>
      </c>
      <c r="J53" s="46">
        <v>0</v>
      </c>
      <c r="K53" s="104">
        <v>60</v>
      </c>
    </row>
    <row r="54" spans="1:11">
      <c r="A54" s="8" t="s">
        <v>130</v>
      </c>
      <c r="B54" s="20" t="s">
        <v>582</v>
      </c>
      <c r="C54" s="40" t="s">
        <v>556</v>
      </c>
      <c r="D54" s="22" t="s">
        <v>244</v>
      </c>
      <c r="E54" s="20" t="s">
        <v>557</v>
      </c>
      <c r="F54" s="47">
        <v>20</v>
      </c>
      <c r="G54" s="47">
        <v>20</v>
      </c>
      <c r="H54" s="47">
        <v>0</v>
      </c>
      <c r="I54" s="47">
        <v>20</v>
      </c>
      <c r="J54" s="47">
        <v>0</v>
      </c>
      <c r="K54" s="105">
        <v>60</v>
      </c>
    </row>
    <row r="55" spans="1:11">
      <c r="A55" s="8" t="s">
        <v>132</v>
      </c>
      <c r="B55" s="20" t="s">
        <v>583</v>
      </c>
      <c r="C55" s="40" t="s">
        <v>556</v>
      </c>
      <c r="D55" s="22" t="s">
        <v>244</v>
      </c>
      <c r="E55" s="20" t="s">
        <v>557</v>
      </c>
      <c r="F55" s="46">
        <v>20</v>
      </c>
      <c r="G55" s="46">
        <v>0</v>
      </c>
      <c r="H55" s="46">
        <v>20</v>
      </c>
      <c r="I55" s="46">
        <v>20</v>
      </c>
      <c r="J55" s="46">
        <v>0</v>
      </c>
      <c r="K55" s="104">
        <v>60</v>
      </c>
    </row>
    <row r="56" spans="1:11">
      <c r="A56" s="8" t="s">
        <v>134</v>
      </c>
      <c r="B56" s="20" t="s">
        <v>584</v>
      </c>
      <c r="C56" s="40" t="s">
        <v>556</v>
      </c>
      <c r="D56" s="22" t="s">
        <v>244</v>
      </c>
      <c r="E56" s="20" t="s">
        <v>557</v>
      </c>
      <c r="F56" s="47">
        <v>20</v>
      </c>
      <c r="G56" s="47">
        <v>20</v>
      </c>
      <c r="H56" s="47">
        <v>20</v>
      </c>
      <c r="I56" s="47">
        <v>0</v>
      </c>
      <c r="J56" s="47">
        <v>0</v>
      </c>
      <c r="K56" s="105">
        <v>60</v>
      </c>
    </row>
    <row r="57" spans="1:11">
      <c r="A57" s="8" t="s">
        <v>136</v>
      </c>
      <c r="B57" s="20" t="s">
        <v>585</v>
      </c>
      <c r="C57" s="40" t="s">
        <v>65</v>
      </c>
      <c r="D57" s="22" t="s">
        <v>20</v>
      </c>
      <c r="E57" s="20" t="s">
        <v>526</v>
      </c>
      <c r="F57" s="30">
        <v>0</v>
      </c>
      <c r="G57" s="30">
        <v>15</v>
      </c>
      <c r="H57" s="30">
        <v>20</v>
      </c>
      <c r="I57" s="30">
        <v>14</v>
      </c>
      <c r="J57" s="30">
        <v>8</v>
      </c>
      <c r="K57" s="34">
        <v>57</v>
      </c>
    </row>
    <row r="58" spans="1:11">
      <c r="A58" s="8" t="s">
        <v>138</v>
      </c>
      <c r="B58" s="20" t="s">
        <v>586</v>
      </c>
      <c r="C58" s="40" t="s">
        <v>24</v>
      </c>
      <c r="D58" s="22" t="s">
        <v>20</v>
      </c>
      <c r="E58" s="40" t="s">
        <v>528</v>
      </c>
      <c r="F58" s="30"/>
      <c r="G58" s="30"/>
      <c r="H58" s="30"/>
      <c r="I58" s="30"/>
      <c r="J58" s="30"/>
      <c r="K58" s="34">
        <v>57</v>
      </c>
    </row>
    <row r="59" spans="1:11">
      <c r="A59" s="8" t="s">
        <v>141</v>
      </c>
      <c r="B59" s="20" t="s">
        <v>587</v>
      </c>
      <c r="C59" s="40" t="s">
        <v>38</v>
      </c>
      <c r="D59" s="22" t="s">
        <v>38</v>
      </c>
      <c r="E59" s="20" t="s">
        <v>588</v>
      </c>
      <c r="F59" s="46">
        <v>20</v>
      </c>
      <c r="G59" s="46">
        <v>20</v>
      </c>
      <c r="H59" s="46">
        <v>4</v>
      </c>
      <c r="I59" s="46">
        <v>12</v>
      </c>
      <c r="J59" s="46">
        <v>0</v>
      </c>
      <c r="K59" s="33">
        <f>SUM(F59:J59)</f>
        <v>56</v>
      </c>
    </row>
    <row r="60" spans="1:11">
      <c r="A60" s="8" t="s">
        <v>143</v>
      </c>
      <c r="B60" s="20" t="s">
        <v>589</v>
      </c>
      <c r="C60" s="40" t="s">
        <v>147</v>
      </c>
      <c r="D60" s="22" t="s">
        <v>20</v>
      </c>
      <c r="E60" s="20" t="s">
        <v>590</v>
      </c>
      <c r="F60" s="46">
        <v>20</v>
      </c>
      <c r="G60" s="46">
        <v>20</v>
      </c>
      <c r="H60" s="46">
        <v>8</v>
      </c>
      <c r="I60" s="46">
        <v>8</v>
      </c>
      <c r="J60" s="46">
        <v>0</v>
      </c>
      <c r="K60" s="33">
        <f>SUM(F60:J60)</f>
        <v>56</v>
      </c>
    </row>
    <row r="61" spans="1:11">
      <c r="A61" s="8" t="s">
        <v>145</v>
      </c>
      <c r="B61" s="20" t="s">
        <v>591</v>
      </c>
      <c r="C61" s="40" t="s">
        <v>147</v>
      </c>
      <c r="D61" s="22" t="s">
        <v>20</v>
      </c>
      <c r="E61" s="20" t="s">
        <v>590</v>
      </c>
      <c r="F61" s="47">
        <v>12</v>
      </c>
      <c r="G61" s="47">
        <v>19</v>
      </c>
      <c r="H61" s="47">
        <v>18</v>
      </c>
      <c r="I61" s="47">
        <v>7</v>
      </c>
      <c r="J61" s="47">
        <v>0</v>
      </c>
      <c r="K61" s="53">
        <f>SUM(F61:J61)</f>
        <v>56</v>
      </c>
    </row>
    <row r="62" spans="1:11">
      <c r="A62" s="8" t="s">
        <v>149</v>
      </c>
      <c r="B62" s="20" t="s">
        <v>592</v>
      </c>
      <c r="C62" s="40" t="s">
        <v>147</v>
      </c>
      <c r="D62" s="22" t="s">
        <v>20</v>
      </c>
      <c r="E62" s="20" t="s">
        <v>590</v>
      </c>
      <c r="F62" s="46">
        <v>20</v>
      </c>
      <c r="G62" s="46">
        <v>20</v>
      </c>
      <c r="H62" s="46">
        <v>14</v>
      </c>
      <c r="I62" s="46">
        <v>0</v>
      </c>
      <c r="J62" s="46">
        <v>0</v>
      </c>
      <c r="K62" s="52">
        <f>SUM(F62:J62)</f>
        <v>54</v>
      </c>
    </row>
    <row r="63" spans="1:11">
      <c r="A63" s="8" t="s">
        <v>151</v>
      </c>
      <c r="B63" s="23" t="s">
        <v>593</v>
      </c>
      <c r="C63" s="57" t="s">
        <v>147</v>
      </c>
      <c r="D63" s="25" t="s">
        <v>20</v>
      </c>
      <c r="E63" s="23" t="s">
        <v>594</v>
      </c>
      <c r="F63" s="48">
        <v>20</v>
      </c>
      <c r="G63" s="48">
        <v>17</v>
      </c>
      <c r="H63" s="48">
        <v>8</v>
      </c>
      <c r="I63" s="48">
        <v>9</v>
      </c>
      <c r="J63" s="48">
        <v>0</v>
      </c>
      <c r="K63" s="54">
        <f>SUM(F63:J63)</f>
        <v>54</v>
      </c>
    </row>
    <row r="64" spans="1:11">
      <c r="A64" s="8" t="s">
        <v>153</v>
      </c>
      <c r="B64" s="20" t="s">
        <v>595</v>
      </c>
      <c r="C64" s="40" t="s">
        <v>59</v>
      </c>
      <c r="D64" s="22" t="s">
        <v>20</v>
      </c>
      <c r="E64" s="20" t="s">
        <v>596</v>
      </c>
      <c r="F64" s="46">
        <v>20</v>
      </c>
      <c r="G64" s="46">
        <v>9</v>
      </c>
      <c r="H64" s="46">
        <v>6</v>
      </c>
      <c r="I64" s="46">
        <v>9</v>
      </c>
      <c r="J64" s="46">
        <v>10</v>
      </c>
      <c r="K64" s="52">
        <v>54</v>
      </c>
    </row>
    <row r="65" spans="1:11">
      <c r="A65" s="8" t="s">
        <v>156</v>
      </c>
      <c r="B65" s="20" t="s">
        <v>597</v>
      </c>
      <c r="C65" s="40" t="s">
        <v>19</v>
      </c>
      <c r="D65" s="22" t="s">
        <v>20</v>
      </c>
      <c r="E65" s="20" t="s">
        <v>539</v>
      </c>
      <c r="F65" s="47">
        <v>20</v>
      </c>
      <c r="G65" s="47">
        <v>16</v>
      </c>
      <c r="H65" s="47">
        <v>18</v>
      </c>
      <c r="I65" s="47">
        <v>0</v>
      </c>
      <c r="J65" s="47">
        <v>0</v>
      </c>
      <c r="K65" s="53">
        <f>SUM(F65:J65)</f>
        <v>54</v>
      </c>
    </row>
    <row r="66" spans="1:11">
      <c r="A66" s="8" t="s">
        <v>158</v>
      </c>
      <c r="B66" s="21" t="s">
        <v>598</v>
      </c>
      <c r="C66" s="40" t="s">
        <v>24</v>
      </c>
      <c r="D66" s="40" t="s">
        <v>20</v>
      </c>
      <c r="E66" s="40" t="s">
        <v>528</v>
      </c>
      <c r="F66" s="29"/>
      <c r="G66" s="29"/>
      <c r="H66" s="29"/>
      <c r="I66" s="29"/>
      <c r="J66" s="29"/>
      <c r="K66" s="52">
        <v>52</v>
      </c>
    </row>
    <row r="67" spans="1:11">
      <c r="A67" s="8" t="s">
        <v>161</v>
      </c>
      <c r="B67" s="20" t="s">
        <v>599</v>
      </c>
      <c r="C67" s="40" t="s">
        <v>147</v>
      </c>
      <c r="D67" s="22" t="s">
        <v>20</v>
      </c>
      <c r="E67" s="20" t="s">
        <v>600</v>
      </c>
      <c r="F67" s="46">
        <v>20</v>
      </c>
      <c r="G67" s="46">
        <v>7</v>
      </c>
      <c r="H67" s="46">
        <v>16</v>
      </c>
      <c r="I67" s="46">
        <v>8</v>
      </c>
      <c r="J67" s="46">
        <v>0</v>
      </c>
      <c r="K67" s="52">
        <f>SUM(F67:J67)</f>
        <v>51</v>
      </c>
    </row>
    <row r="68" spans="1:11">
      <c r="A68" s="8" t="s">
        <v>164</v>
      </c>
      <c r="B68" s="20" t="s">
        <v>601</v>
      </c>
      <c r="C68" s="40" t="s">
        <v>59</v>
      </c>
      <c r="D68" s="22" t="s">
        <v>20</v>
      </c>
      <c r="E68" s="20" t="s">
        <v>578</v>
      </c>
      <c r="F68" s="47">
        <v>20</v>
      </c>
      <c r="G68" s="47">
        <v>15</v>
      </c>
      <c r="H68" s="47">
        <v>14</v>
      </c>
      <c r="I68" s="47">
        <v>2</v>
      </c>
      <c r="J68" s="47">
        <v>0</v>
      </c>
      <c r="K68" s="53">
        <v>51</v>
      </c>
    </row>
    <row r="69" spans="1:11">
      <c r="A69" s="8" t="s">
        <v>167</v>
      </c>
      <c r="B69" s="21" t="s">
        <v>602</v>
      </c>
      <c r="C69" s="40" t="s">
        <v>65</v>
      </c>
      <c r="D69" s="22" t="s">
        <v>20</v>
      </c>
      <c r="E69" s="20" t="s">
        <v>526</v>
      </c>
      <c r="F69" s="29">
        <v>20</v>
      </c>
      <c r="G69" s="29">
        <v>0</v>
      </c>
      <c r="H69" s="29">
        <v>2</v>
      </c>
      <c r="I69" s="29">
        <v>20</v>
      </c>
      <c r="J69" s="29">
        <v>8</v>
      </c>
      <c r="K69" s="52">
        <v>50</v>
      </c>
    </row>
    <row r="70" spans="1:11">
      <c r="A70" s="8" t="s">
        <v>169</v>
      </c>
      <c r="B70" s="23" t="s">
        <v>603</v>
      </c>
      <c r="C70" s="57" t="s">
        <v>24</v>
      </c>
      <c r="D70" s="25" t="s">
        <v>20</v>
      </c>
      <c r="E70" s="57" t="s">
        <v>547</v>
      </c>
      <c r="F70" s="69"/>
      <c r="G70" s="69"/>
      <c r="H70" s="69"/>
      <c r="I70" s="69"/>
      <c r="J70" s="69"/>
      <c r="K70" s="55">
        <v>50</v>
      </c>
    </row>
    <row r="71" spans="1:11">
      <c r="A71" s="8" t="s">
        <v>171</v>
      </c>
      <c r="B71" s="20" t="s">
        <v>604</v>
      </c>
      <c r="C71" s="21" t="s">
        <v>69</v>
      </c>
      <c r="D71" s="22" t="s">
        <v>20</v>
      </c>
      <c r="E71" s="20" t="s">
        <v>534</v>
      </c>
      <c r="F71" s="30">
        <v>20</v>
      </c>
      <c r="G71" s="30">
        <v>0</v>
      </c>
      <c r="H71" s="30">
        <v>18</v>
      </c>
      <c r="I71" s="30">
        <v>12</v>
      </c>
      <c r="J71" s="30">
        <v>0</v>
      </c>
      <c r="K71" s="53">
        <v>50</v>
      </c>
    </row>
    <row r="72" spans="1:11" ht="30">
      <c r="A72" s="8" t="s">
        <v>174</v>
      </c>
      <c r="B72" s="20" t="s">
        <v>605</v>
      </c>
      <c r="C72" s="40" t="s">
        <v>38</v>
      </c>
      <c r="D72" s="22" t="s">
        <v>38</v>
      </c>
      <c r="E72" s="20" t="s">
        <v>606</v>
      </c>
      <c r="F72" s="47">
        <v>12</v>
      </c>
      <c r="G72" s="47">
        <v>3</v>
      </c>
      <c r="H72" s="47">
        <v>12</v>
      </c>
      <c r="I72" s="47">
        <v>14</v>
      </c>
      <c r="J72" s="47">
        <v>9</v>
      </c>
      <c r="K72" s="53">
        <f>SUM(F72:J72)</f>
        <v>50</v>
      </c>
    </row>
    <row r="73" spans="1:11">
      <c r="A73" s="8" t="s">
        <v>176</v>
      </c>
      <c r="B73" s="20" t="s">
        <v>607</v>
      </c>
      <c r="C73" s="40" t="s">
        <v>147</v>
      </c>
      <c r="D73" s="22" t="s">
        <v>20</v>
      </c>
      <c r="E73" s="20" t="s">
        <v>590</v>
      </c>
      <c r="F73" s="47">
        <v>20</v>
      </c>
      <c r="G73" s="47">
        <v>9</v>
      </c>
      <c r="H73" s="47">
        <v>10</v>
      </c>
      <c r="I73" s="47">
        <v>11</v>
      </c>
      <c r="J73" s="47">
        <v>0</v>
      </c>
      <c r="K73" s="53">
        <f>SUM(F73:J73)</f>
        <v>50</v>
      </c>
    </row>
    <row r="74" spans="1:11">
      <c r="A74" s="8" t="s">
        <v>178</v>
      </c>
      <c r="B74" s="20" t="s">
        <v>608</v>
      </c>
      <c r="C74" s="40" t="s">
        <v>59</v>
      </c>
      <c r="D74" s="22" t="s">
        <v>20</v>
      </c>
      <c r="E74" s="20" t="s">
        <v>578</v>
      </c>
      <c r="F74" s="46">
        <v>0</v>
      </c>
      <c r="G74" s="46">
        <v>14</v>
      </c>
      <c r="H74" s="46">
        <v>20</v>
      </c>
      <c r="I74" s="46">
        <v>16</v>
      </c>
      <c r="J74" s="46">
        <v>0</v>
      </c>
      <c r="K74" s="52">
        <v>50</v>
      </c>
    </row>
    <row r="75" spans="1:11">
      <c r="A75" s="8" t="s">
        <v>180</v>
      </c>
      <c r="B75" s="20" t="s">
        <v>609</v>
      </c>
      <c r="C75" s="40" t="s">
        <v>59</v>
      </c>
      <c r="D75" s="22" t="s">
        <v>20</v>
      </c>
      <c r="E75" s="20" t="s">
        <v>578</v>
      </c>
      <c r="F75" s="47">
        <v>20</v>
      </c>
      <c r="G75" s="47">
        <v>7</v>
      </c>
      <c r="H75" s="47">
        <v>16</v>
      </c>
      <c r="I75" s="47">
        <v>7</v>
      </c>
      <c r="J75" s="47">
        <v>0</v>
      </c>
      <c r="K75" s="53">
        <v>50</v>
      </c>
    </row>
    <row r="76" spans="1:11">
      <c r="A76" s="8" t="s">
        <v>185</v>
      </c>
      <c r="B76" s="20" t="s">
        <v>610</v>
      </c>
      <c r="C76" s="40" t="s">
        <v>19</v>
      </c>
      <c r="D76" s="22" t="s">
        <v>20</v>
      </c>
      <c r="E76" s="20" t="s">
        <v>524</v>
      </c>
      <c r="F76" s="46">
        <v>0</v>
      </c>
      <c r="G76" s="46">
        <v>17</v>
      </c>
      <c r="H76" s="46">
        <v>20</v>
      </c>
      <c r="I76" s="46">
        <v>0</v>
      </c>
      <c r="J76" s="46">
        <v>12</v>
      </c>
      <c r="K76" s="52">
        <f>SUM(F76:J76)</f>
        <v>49</v>
      </c>
    </row>
    <row r="77" spans="1:11">
      <c r="A77" s="8" t="s">
        <v>187</v>
      </c>
      <c r="B77" s="24" t="s">
        <v>611</v>
      </c>
      <c r="C77" s="57" t="s">
        <v>24</v>
      </c>
      <c r="D77" s="57" t="s">
        <v>20</v>
      </c>
      <c r="E77" s="57" t="s">
        <v>528</v>
      </c>
      <c r="F77" s="103"/>
      <c r="G77" s="103"/>
      <c r="H77" s="103"/>
      <c r="I77" s="103"/>
      <c r="J77" s="103"/>
      <c r="K77" s="54">
        <v>48</v>
      </c>
    </row>
    <row r="78" spans="1:11">
      <c r="A78" s="8" t="s">
        <v>189</v>
      </c>
      <c r="B78" s="20" t="s">
        <v>612</v>
      </c>
      <c r="C78" s="40" t="s">
        <v>19</v>
      </c>
      <c r="D78" s="22" t="s">
        <v>20</v>
      </c>
      <c r="E78" s="20" t="s">
        <v>524</v>
      </c>
      <c r="F78" s="47">
        <v>20</v>
      </c>
      <c r="G78" s="47">
        <v>0</v>
      </c>
      <c r="H78" s="47">
        <v>8</v>
      </c>
      <c r="I78" s="47">
        <v>20</v>
      </c>
      <c r="J78" s="47">
        <v>0</v>
      </c>
      <c r="K78" s="53">
        <f>SUM(F78:J78)</f>
        <v>48</v>
      </c>
    </row>
    <row r="79" spans="1:11">
      <c r="A79" s="8" t="s">
        <v>192</v>
      </c>
      <c r="B79" s="20" t="s">
        <v>613</v>
      </c>
      <c r="C79" s="40" t="s">
        <v>100</v>
      </c>
      <c r="D79" s="40" t="s">
        <v>20</v>
      </c>
      <c r="E79" s="20" t="s">
        <v>566</v>
      </c>
      <c r="F79" s="28">
        <v>12</v>
      </c>
      <c r="G79" s="28">
        <v>0</v>
      </c>
      <c r="H79" s="28">
        <v>20</v>
      </c>
      <c r="I79" s="28">
        <v>13</v>
      </c>
      <c r="J79" s="28">
        <v>2</v>
      </c>
      <c r="K79" s="32">
        <f>+SUM(Table5[[#This Row],[1. задатак]:[5. задатак]])</f>
        <v>47</v>
      </c>
    </row>
    <row r="80" spans="1:11">
      <c r="A80" s="8" t="s">
        <v>194</v>
      </c>
      <c r="B80" s="23" t="s">
        <v>614</v>
      </c>
      <c r="C80" s="57" t="s">
        <v>147</v>
      </c>
      <c r="D80" s="25" t="s">
        <v>20</v>
      </c>
      <c r="E80" s="23" t="s">
        <v>600</v>
      </c>
      <c r="F80" s="49">
        <v>20</v>
      </c>
      <c r="G80" s="49">
        <v>0</v>
      </c>
      <c r="H80" s="49">
        <v>16</v>
      </c>
      <c r="I80" s="49">
        <v>10</v>
      </c>
      <c r="J80" s="49">
        <v>0</v>
      </c>
      <c r="K80" s="55">
        <f>SUM(F80:J80)</f>
        <v>46</v>
      </c>
    </row>
    <row r="81" spans="1:11">
      <c r="A81" s="8" t="s">
        <v>196</v>
      </c>
      <c r="B81" s="20" t="s">
        <v>615</v>
      </c>
      <c r="C81" s="40" t="s">
        <v>19</v>
      </c>
      <c r="D81" s="22" t="s">
        <v>20</v>
      </c>
      <c r="E81" s="20" t="s">
        <v>543</v>
      </c>
      <c r="F81" s="46">
        <v>0</v>
      </c>
      <c r="G81" s="46">
        <v>12</v>
      </c>
      <c r="H81" s="46">
        <v>20</v>
      </c>
      <c r="I81" s="46">
        <v>11</v>
      </c>
      <c r="J81" s="46">
        <v>3</v>
      </c>
      <c r="K81" s="52">
        <f>SUM(F81:J81)</f>
        <v>46</v>
      </c>
    </row>
    <row r="82" spans="1:11">
      <c r="A82" s="8" t="s">
        <v>199</v>
      </c>
      <c r="B82" s="21" t="s">
        <v>616</v>
      </c>
      <c r="C82" s="40" t="s">
        <v>100</v>
      </c>
      <c r="D82" s="40" t="s">
        <v>20</v>
      </c>
      <c r="E82" s="21" t="s">
        <v>566</v>
      </c>
      <c r="F82" s="28">
        <v>20</v>
      </c>
      <c r="G82" s="28">
        <v>3</v>
      </c>
      <c r="H82" s="28">
        <v>2</v>
      </c>
      <c r="I82" s="28">
        <v>12</v>
      </c>
      <c r="J82" s="28">
        <v>8</v>
      </c>
      <c r="K82" s="32">
        <f>+SUM(Table5[[#This Row],[1. задатак]:[5. задатак]])</f>
        <v>45</v>
      </c>
    </row>
    <row r="83" spans="1:11">
      <c r="A83" s="8" t="s">
        <v>201</v>
      </c>
      <c r="B83" s="21" t="s">
        <v>617</v>
      </c>
      <c r="C83" s="40" t="s">
        <v>24</v>
      </c>
      <c r="D83" s="40" t="s">
        <v>20</v>
      </c>
      <c r="E83" s="40" t="s">
        <v>547</v>
      </c>
      <c r="F83" s="30"/>
      <c r="G83" s="30"/>
      <c r="H83" s="30"/>
      <c r="I83" s="30"/>
      <c r="J83" s="30"/>
      <c r="K83" s="53">
        <v>45</v>
      </c>
    </row>
    <row r="84" spans="1:11">
      <c r="A84" s="8" t="s">
        <v>203</v>
      </c>
      <c r="B84" s="20" t="s">
        <v>618</v>
      </c>
      <c r="C84" s="40" t="s">
        <v>19</v>
      </c>
      <c r="D84" s="22" t="s">
        <v>20</v>
      </c>
      <c r="E84" s="20" t="s">
        <v>539</v>
      </c>
      <c r="F84" s="47">
        <v>20</v>
      </c>
      <c r="G84" s="47">
        <v>15</v>
      </c>
      <c r="H84" s="47">
        <v>6</v>
      </c>
      <c r="I84" s="47">
        <v>4</v>
      </c>
      <c r="J84" s="47">
        <v>0</v>
      </c>
      <c r="K84" s="53">
        <f>SUM(F84:J84)</f>
        <v>45</v>
      </c>
    </row>
    <row r="85" spans="1:11">
      <c r="A85" s="8" t="s">
        <v>205</v>
      </c>
      <c r="B85" s="20" t="s">
        <v>619</v>
      </c>
      <c r="C85" s="40" t="s">
        <v>213</v>
      </c>
      <c r="D85" s="22" t="s">
        <v>214</v>
      </c>
      <c r="E85" s="20" t="s">
        <v>620</v>
      </c>
      <c r="F85" s="46">
        <v>20</v>
      </c>
      <c r="G85" s="46">
        <v>13</v>
      </c>
      <c r="H85" s="46">
        <v>10</v>
      </c>
      <c r="I85" s="46">
        <v>0</v>
      </c>
      <c r="J85" s="46">
        <v>0</v>
      </c>
      <c r="K85" s="52">
        <v>43</v>
      </c>
    </row>
    <row r="86" spans="1:11">
      <c r="A86" s="8" t="s">
        <v>207</v>
      </c>
      <c r="B86" s="20" t="s">
        <v>621</v>
      </c>
      <c r="C86" s="40" t="s">
        <v>147</v>
      </c>
      <c r="D86" s="22" t="s">
        <v>20</v>
      </c>
      <c r="E86" s="20" t="s">
        <v>600</v>
      </c>
      <c r="F86" s="47">
        <v>0</v>
      </c>
      <c r="G86" s="47">
        <v>9</v>
      </c>
      <c r="H86" s="47">
        <v>12</v>
      </c>
      <c r="I86" s="47">
        <v>14</v>
      </c>
      <c r="J86" s="47">
        <v>7</v>
      </c>
      <c r="K86" s="53">
        <f>SUM(F86:J86)</f>
        <v>42</v>
      </c>
    </row>
    <row r="87" spans="1:11">
      <c r="A87" s="8" t="s">
        <v>209</v>
      </c>
      <c r="B87" s="20" t="s">
        <v>622</v>
      </c>
      <c r="C87" s="40" t="s">
        <v>19</v>
      </c>
      <c r="D87" s="22" t="s">
        <v>20</v>
      </c>
      <c r="E87" s="20" t="s">
        <v>543</v>
      </c>
      <c r="F87" s="46">
        <v>20</v>
      </c>
      <c r="G87" s="46">
        <v>20</v>
      </c>
      <c r="H87" s="46">
        <v>2</v>
      </c>
      <c r="I87" s="46">
        <v>0</v>
      </c>
      <c r="J87" s="46">
        <v>0</v>
      </c>
      <c r="K87" s="52">
        <f>SUM(F87:J87)</f>
        <v>42</v>
      </c>
    </row>
    <row r="88" spans="1:11">
      <c r="A88" s="8" t="s">
        <v>211</v>
      </c>
      <c r="B88" s="20" t="s">
        <v>623</v>
      </c>
      <c r="C88" s="40" t="s">
        <v>213</v>
      </c>
      <c r="D88" s="22" t="s">
        <v>214</v>
      </c>
      <c r="E88" s="20" t="s">
        <v>624</v>
      </c>
      <c r="F88" s="46">
        <v>20</v>
      </c>
      <c r="G88" s="46">
        <v>0</v>
      </c>
      <c r="H88" s="46">
        <v>10</v>
      </c>
      <c r="I88" s="46">
        <v>11</v>
      </c>
      <c r="J88" s="46">
        <v>0</v>
      </c>
      <c r="K88" s="52">
        <v>41</v>
      </c>
    </row>
    <row r="89" spans="1:11">
      <c r="A89" s="8" t="s">
        <v>216</v>
      </c>
      <c r="B89" s="21" t="s">
        <v>625</v>
      </c>
      <c r="C89" s="40" t="s">
        <v>100</v>
      </c>
      <c r="D89" s="40" t="s">
        <v>20</v>
      </c>
      <c r="E89" s="21" t="s">
        <v>626</v>
      </c>
      <c r="F89" s="28">
        <v>12</v>
      </c>
      <c r="G89" s="28">
        <v>0</v>
      </c>
      <c r="H89" s="28">
        <v>18</v>
      </c>
      <c r="I89" s="28">
        <v>10</v>
      </c>
      <c r="J89" s="28">
        <v>0</v>
      </c>
      <c r="K89" s="32">
        <f>+SUM(Table5[[#This Row],[1. задатак]:[5. задатак]])</f>
        <v>40</v>
      </c>
    </row>
    <row r="90" spans="1:11">
      <c r="A90" s="8" t="s">
        <v>218</v>
      </c>
      <c r="B90" s="20" t="s">
        <v>627</v>
      </c>
      <c r="C90" s="40" t="s">
        <v>38</v>
      </c>
      <c r="D90" s="22" t="s">
        <v>38</v>
      </c>
      <c r="E90" s="20" t="s">
        <v>628</v>
      </c>
      <c r="F90" s="46">
        <v>20</v>
      </c>
      <c r="G90" s="46">
        <v>15</v>
      </c>
      <c r="H90" s="46">
        <v>0</v>
      </c>
      <c r="I90" s="46">
        <v>5</v>
      </c>
      <c r="J90" s="46">
        <v>0</v>
      </c>
      <c r="K90" s="52">
        <f>SUM(F90:J90)</f>
        <v>40</v>
      </c>
    </row>
    <row r="91" spans="1:11">
      <c r="A91" s="8" t="s">
        <v>220</v>
      </c>
      <c r="B91" s="23" t="s">
        <v>629</v>
      </c>
      <c r="C91" s="40" t="s">
        <v>147</v>
      </c>
      <c r="D91" s="25" t="s">
        <v>20</v>
      </c>
      <c r="E91" s="23" t="s">
        <v>590</v>
      </c>
      <c r="F91" s="49">
        <v>20</v>
      </c>
      <c r="G91" s="49">
        <v>20</v>
      </c>
      <c r="H91" s="49">
        <v>0</v>
      </c>
      <c r="I91" s="49">
        <v>0</v>
      </c>
      <c r="J91" s="49">
        <v>0</v>
      </c>
      <c r="K91" s="55">
        <f>SUM(F91:J91)</f>
        <v>40</v>
      </c>
    </row>
  </sheetData>
  <mergeCells count="6">
    <mergeCell ref="A5:K5"/>
    <mergeCell ref="A6:K6"/>
    <mergeCell ref="A7:K7"/>
    <mergeCell ref="A1:E1"/>
    <mergeCell ref="A2:E2"/>
    <mergeCell ref="A3:E3"/>
  </mergeCells>
  <conditionalFormatting sqref="F11:K91">
    <cfRule type="expression" dxfId="56" priority="2">
      <formula>MOD(ROW(),2)=0</formula>
    </cfRule>
  </conditionalFormatting>
  <conditionalFormatting sqref="F11:K91">
    <cfRule type="expression" dxfId="55" priority="1">
      <formula>MOD(ROW(),2)=1</formula>
    </cfRule>
  </conditionalFormatting>
  <pageMargins left="0.7" right="0.7" top="0.75" bottom="0.75" header="0.3" footer="0.3"/>
  <pageSetup paperSize="9" orientation="landscape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3"/>
  <sheetViews>
    <sheetView topLeftCell="A4" workbookViewId="0">
      <selection activeCell="L49" sqref="L49"/>
    </sheetView>
  </sheetViews>
  <sheetFormatPr defaultRowHeight="15"/>
  <cols>
    <col min="1" max="1" width="4.42578125" customWidth="1"/>
    <col min="2" max="2" width="24.85546875" bestFit="1" customWidth="1"/>
    <col min="3" max="3" width="22.5703125" customWidth="1"/>
    <col min="4" max="4" width="10" bestFit="1" customWidth="1"/>
    <col min="5" max="5" width="23" customWidth="1"/>
    <col min="6" max="6" width="6" customWidth="1"/>
    <col min="7" max="8" width="5.85546875" customWidth="1"/>
    <col min="9" max="9" width="5.7109375" customWidth="1"/>
    <col min="10" max="10" width="6" customWidth="1"/>
    <col min="11" max="11" width="7.28515625" customWidth="1"/>
  </cols>
  <sheetData>
    <row r="1" spans="1:11" ht="15.75">
      <c r="A1" s="93" t="s">
        <v>0</v>
      </c>
      <c r="B1" s="93"/>
      <c r="C1" s="93"/>
      <c r="D1" s="93"/>
      <c r="E1" s="93"/>
      <c r="F1" s="14"/>
      <c r="G1" s="2"/>
      <c r="H1" s="2"/>
      <c r="I1" s="2"/>
      <c r="J1" s="2"/>
      <c r="K1" s="2"/>
    </row>
    <row r="2" spans="1:11" ht="15.75">
      <c r="A2" s="93" t="s">
        <v>1</v>
      </c>
      <c r="B2" s="93"/>
      <c r="C2" s="93"/>
      <c r="D2" s="93"/>
      <c r="E2" s="93"/>
      <c r="F2" s="89"/>
      <c r="G2" s="2"/>
      <c r="H2" s="2"/>
      <c r="I2" s="2"/>
      <c r="J2" s="2"/>
      <c r="K2" s="2"/>
    </row>
    <row r="3" spans="1:11" ht="15.75">
      <c r="A3" s="93" t="s">
        <v>2</v>
      </c>
      <c r="B3" s="93"/>
      <c r="C3" s="93"/>
      <c r="D3" s="93"/>
      <c r="E3" s="93"/>
      <c r="F3" s="2"/>
      <c r="G3" s="2"/>
      <c r="H3" s="2"/>
      <c r="I3" s="2"/>
      <c r="J3" s="2"/>
      <c r="K3" s="2"/>
    </row>
    <row r="4" spans="1:11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90" t="s">
        <v>630</v>
      </c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1" ht="15.75">
      <c r="A6" s="91" t="s">
        <v>521</v>
      </c>
      <c r="B6" s="91"/>
      <c r="C6" s="91"/>
      <c r="D6" s="91"/>
      <c r="E6" s="91"/>
      <c r="F6" s="91"/>
      <c r="G6" s="91"/>
      <c r="H6" s="91"/>
      <c r="I6" s="91"/>
      <c r="J6" s="91"/>
      <c r="K6" s="91"/>
    </row>
    <row r="7" spans="1:11" ht="15.75">
      <c r="A7" s="92" t="s">
        <v>522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44.25">
      <c r="A10" s="3" t="s">
        <v>6</v>
      </c>
      <c r="B10" s="4" t="s">
        <v>7</v>
      </c>
      <c r="C10" s="4" t="s">
        <v>8</v>
      </c>
      <c r="D10" s="4" t="s">
        <v>9</v>
      </c>
      <c r="E10" s="4" t="s">
        <v>10</v>
      </c>
      <c r="F10" s="5" t="s">
        <v>11</v>
      </c>
      <c r="G10" s="5" t="s">
        <v>12</v>
      </c>
      <c r="H10" s="5" t="s">
        <v>13</v>
      </c>
      <c r="I10" s="6" t="s">
        <v>14</v>
      </c>
      <c r="J10" s="6" t="s">
        <v>15</v>
      </c>
      <c r="K10" s="7" t="s">
        <v>16</v>
      </c>
    </row>
    <row r="11" spans="1:11">
      <c r="A11" s="8" t="s">
        <v>17</v>
      </c>
      <c r="B11" s="9" t="s">
        <v>631</v>
      </c>
      <c r="C11" s="9" t="s">
        <v>100</v>
      </c>
      <c r="D11" s="10" t="s">
        <v>20</v>
      </c>
      <c r="E11" s="9" t="s">
        <v>626</v>
      </c>
      <c r="F11" s="44">
        <v>20</v>
      </c>
      <c r="G11" s="44">
        <v>20</v>
      </c>
      <c r="H11" s="44">
        <v>20</v>
      </c>
      <c r="I11" s="44">
        <v>20</v>
      </c>
      <c r="J11" s="44">
        <v>20</v>
      </c>
      <c r="K11" s="50">
        <f>+SUM(Table4[[#This Row],[1. задатак]:[5. задатак]])</f>
        <v>100</v>
      </c>
    </row>
    <row r="12" spans="1:11">
      <c r="A12" s="8" t="s">
        <v>22</v>
      </c>
      <c r="B12" s="9" t="s">
        <v>632</v>
      </c>
      <c r="C12" s="18" t="s">
        <v>65</v>
      </c>
      <c r="D12" s="19" t="s">
        <v>20</v>
      </c>
      <c r="E12" s="96" t="s">
        <v>526</v>
      </c>
      <c r="F12" s="44">
        <v>20</v>
      </c>
      <c r="G12" s="44">
        <v>20</v>
      </c>
      <c r="H12" s="44">
        <v>20</v>
      </c>
      <c r="I12" s="44">
        <v>20</v>
      </c>
      <c r="J12" s="44">
        <v>12</v>
      </c>
      <c r="K12" s="50">
        <f>SUM(F12:J12)</f>
        <v>92</v>
      </c>
    </row>
    <row r="13" spans="1:11">
      <c r="A13" s="8" t="s">
        <v>25</v>
      </c>
      <c r="B13" s="9" t="s">
        <v>633</v>
      </c>
      <c r="C13" s="9" t="s">
        <v>24</v>
      </c>
      <c r="D13" s="10" t="s">
        <v>20</v>
      </c>
      <c r="E13" s="9" t="s">
        <v>634</v>
      </c>
      <c r="F13" s="64"/>
      <c r="G13" s="64"/>
      <c r="H13" s="64"/>
      <c r="I13" s="64"/>
      <c r="J13" s="64"/>
      <c r="K13" s="86">
        <v>90</v>
      </c>
    </row>
    <row r="14" spans="1:11">
      <c r="A14" s="8" t="s">
        <v>27</v>
      </c>
      <c r="B14" s="21" t="s">
        <v>635</v>
      </c>
      <c r="C14" s="21" t="s">
        <v>19</v>
      </c>
      <c r="D14" s="22" t="s">
        <v>20</v>
      </c>
      <c r="E14" s="21" t="s">
        <v>543</v>
      </c>
      <c r="F14" s="46">
        <v>18</v>
      </c>
      <c r="G14" s="46">
        <v>20</v>
      </c>
      <c r="H14" s="46">
        <v>20</v>
      </c>
      <c r="I14" s="46">
        <v>20</v>
      </c>
      <c r="J14" s="46">
        <v>12</v>
      </c>
      <c r="K14" s="52">
        <f>SUM(F14:J14)</f>
        <v>90</v>
      </c>
    </row>
    <row r="15" spans="1:11">
      <c r="A15" s="8" t="s">
        <v>29</v>
      </c>
      <c r="B15" s="21" t="s">
        <v>636</v>
      </c>
      <c r="C15" s="21" t="s">
        <v>19</v>
      </c>
      <c r="D15" s="22" t="s">
        <v>20</v>
      </c>
      <c r="E15" s="21" t="s">
        <v>543</v>
      </c>
      <c r="F15" s="47">
        <v>20</v>
      </c>
      <c r="G15" s="47">
        <v>5</v>
      </c>
      <c r="H15" s="47">
        <v>20</v>
      </c>
      <c r="I15" s="47">
        <v>20</v>
      </c>
      <c r="J15" s="47">
        <v>20</v>
      </c>
      <c r="K15" s="53">
        <f>SUM(F15:J15)</f>
        <v>85</v>
      </c>
    </row>
    <row r="16" spans="1:11">
      <c r="A16" s="8" t="s">
        <v>31</v>
      </c>
      <c r="B16" s="21" t="s">
        <v>637</v>
      </c>
      <c r="C16" s="21" t="s">
        <v>19</v>
      </c>
      <c r="D16" s="22" t="s">
        <v>20</v>
      </c>
      <c r="E16" s="21" t="s">
        <v>543</v>
      </c>
      <c r="F16" s="46">
        <v>20</v>
      </c>
      <c r="G16" s="46">
        <v>20</v>
      </c>
      <c r="H16" s="46">
        <v>8</v>
      </c>
      <c r="I16" s="46">
        <v>20</v>
      </c>
      <c r="J16" s="46">
        <v>16</v>
      </c>
      <c r="K16" s="52">
        <f>SUM(F16:J16)</f>
        <v>84</v>
      </c>
    </row>
    <row r="17" spans="1:11">
      <c r="A17" s="8" t="s">
        <v>34</v>
      </c>
      <c r="B17" s="27" t="s">
        <v>638</v>
      </c>
      <c r="C17" s="21" t="s">
        <v>19</v>
      </c>
      <c r="D17" s="22" t="s">
        <v>20</v>
      </c>
      <c r="E17" s="21" t="s">
        <v>543</v>
      </c>
      <c r="F17" s="47">
        <v>20</v>
      </c>
      <c r="G17" s="47">
        <v>20</v>
      </c>
      <c r="H17" s="47">
        <v>20</v>
      </c>
      <c r="I17" s="47">
        <v>20</v>
      </c>
      <c r="J17" s="47">
        <v>0</v>
      </c>
      <c r="K17" s="53">
        <f>SUM(F17:J17)</f>
        <v>80</v>
      </c>
    </row>
    <row r="18" spans="1:11">
      <c r="A18" s="8" t="s">
        <v>36</v>
      </c>
      <c r="B18" s="20" t="s">
        <v>639</v>
      </c>
      <c r="C18" s="21" t="s">
        <v>19</v>
      </c>
      <c r="D18" s="22" t="s">
        <v>20</v>
      </c>
      <c r="E18" s="21" t="s">
        <v>543</v>
      </c>
      <c r="F18" s="46">
        <v>14</v>
      </c>
      <c r="G18" s="46">
        <v>5</v>
      </c>
      <c r="H18" s="46">
        <v>20</v>
      </c>
      <c r="I18" s="46">
        <v>20</v>
      </c>
      <c r="J18" s="46">
        <v>18</v>
      </c>
      <c r="K18" s="52">
        <f>SUM(F18:J18)</f>
        <v>77</v>
      </c>
    </row>
    <row r="19" spans="1:11">
      <c r="A19" s="8" t="s">
        <v>40</v>
      </c>
      <c r="B19" s="9" t="s">
        <v>640</v>
      </c>
      <c r="C19" s="9" t="s">
        <v>38</v>
      </c>
      <c r="D19" s="9" t="s">
        <v>38</v>
      </c>
      <c r="E19" s="9" t="s">
        <v>641</v>
      </c>
      <c r="F19" s="64">
        <v>20</v>
      </c>
      <c r="G19" s="64">
        <v>20</v>
      </c>
      <c r="H19" s="64">
        <v>0</v>
      </c>
      <c r="I19" s="64">
        <v>20</v>
      </c>
      <c r="J19" s="64">
        <v>4</v>
      </c>
      <c r="K19" s="86">
        <f>SUM(F19:J19)</f>
        <v>64</v>
      </c>
    </row>
    <row r="20" spans="1:11">
      <c r="A20" s="8" t="s">
        <v>42</v>
      </c>
      <c r="B20" s="27" t="s">
        <v>642</v>
      </c>
      <c r="C20" s="21" t="s">
        <v>19</v>
      </c>
      <c r="D20" s="22" t="s">
        <v>20</v>
      </c>
      <c r="E20" s="21" t="s">
        <v>543</v>
      </c>
      <c r="F20" s="47">
        <v>18</v>
      </c>
      <c r="G20" s="47">
        <v>5</v>
      </c>
      <c r="H20" s="47">
        <v>20</v>
      </c>
      <c r="I20" s="47">
        <v>18</v>
      </c>
      <c r="J20" s="47">
        <v>2</v>
      </c>
      <c r="K20" s="53">
        <f>SUM(F20:J20)</f>
        <v>63</v>
      </c>
    </row>
    <row r="21" spans="1:11">
      <c r="A21" s="8" t="s">
        <v>44</v>
      </c>
      <c r="B21" s="70" t="s">
        <v>643</v>
      </c>
      <c r="C21" s="21" t="s">
        <v>644</v>
      </c>
      <c r="D21" s="22" t="s">
        <v>20</v>
      </c>
      <c r="E21" s="21" t="s">
        <v>541</v>
      </c>
      <c r="F21" s="46">
        <v>20</v>
      </c>
      <c r="G21" s="46">
        <v>0</v>
      </c>
      <c r="H21" s="46">
        <v>20</v>
      </c>
      <c r="I21" s="46">
        <v>0</v>
      </c>
      <c r="J21" s="46">
        <v>20</v>
      </c>
      <c r="K21" s="52">
        <v>60</v>
      </c>
    </row>
    <row r="22" spans="1:11">
      <c r="A22" s="8" t="s">
        <v>46</v>
      </c>
      <c r="B22" s="9" t="s">
        <v>645</v>
      </c>
      <c r="C22" s="9" t="s">
        <v>100</v>
      </c>
      <c r="D22" s="10" t="s">
        <v>20</v>
      </c>
      <c r="E22" s="9" t="s">
        <v>626</v>
      </c>
      <c r="F22" s="44">
        <v>18</v>
      </c>
      <c r="G22" s="44">
        <v>0</v>
      </c>
      <c r="H22" s="44">
        <v>3</v>
      </c>
      <c r="I22" s="44">
        <v>20</v>
      </c>
      <c r="J22" s="44">
        <v>18</v>
      </c>
      <c r="K22" s="50">
        <f>+SUM(Table4[[#This Row],[1. задатак]:[5. задатак]])</f>
        <v>59</v>
      </c>
    </row>
    <row r="23" spans="1:11">
      <c r="A23" s="8" t="s">
        <v>48</v>
      </c>
      <c r="B23" s="9" t="s">
        <v>646</v>
      </c>
      <c r="C23" s="9" t="s">
        <v>24</v>
      </c>
      <c r="D23" s="10" t="s">
        <v>20</v>
      </c>
      <c r="E23" s="9" t="s">
        <v>634</v>
      </c>
      <c r="F23" s="65"/>
      <c r="G23" s="65"/>
      <c r="H23" s="65"/>
      <c r="I23" s="65"/>
      <c r="J23" s="65"/>
      <c r="K23" s="88">
        <v>58</v>
      </c>
    </row>
    <row r="24" spans="1:11">
      <c r="A24" s="8" t="s">
        <v>50</v>
      </c>
      <c r="B24" s="20" t="s">
        <v>647</v>
      </c>
      <c r="C24" s="21" t="s">
        <v>19</v>
      </c>
      <c r="D24" s="22" t="s">
        <v>20</v>
      </c>
      <c r="E24" s="21" t="s">
        <v>543</v>
      </c>
      <c r="F24" s="46">
        <v>20</v>
      </c>
      <c r="G24" s="46">
        <v>0</v>
      </c>
      <c r="H24" s="46">
        <v>6</v>
      </c>
      <c r="I24" s="46">
        <v>20</v>
      </c>
      <c r="J24" s="46">
        <v>12</v>
      </c>
      <c r="K24" s="52">
        <f>SUM(F24:J24)</f>
        <v>58</v>
      </c>
    </row>
    <row r="25" spans="1:11">
      <c r="A25" s="8" t="s">
        <v>52</v>
      </c>
      <c r="B25" s="21" t="s">
        <v>648</v>
      </c>
      <c r="C25" s="21" t="s">
        <v>19</v>
      </c>
      <c r="D25" s="22" t="s">
        <v>20</v>
      </c>
      <c r="E25" s="21" t="s">
        <v>543</v>
      </c>
      <c r="F25" s="47">
        <v>20</v>
      </c>
      <c r="G25" s="47">
        <v>5</v>
      </c>
      <c r="H25" s="47">
        <v>0</v>
      </c>
      <c r="I25" s="47">
        <v>20</v>
      </c>
      <c r="J25" s="47">
        <v>8</v>
      </c>
      <c r="K25" s="53">
        <f>SUM(F25:J25)</f>
        <v>53</v>
      </c>
    </row>
    <row r="26" spans="1:11">
      <c r="A26" s="8" t="s">
        <v>55</v>
      </c>
      <c r="B26" s="26" t="s">
        <v>649</v>
      </c>
      <c r="C26" s="21" t="s">
        <v>86</v>
      </c>
      <c r="D26" s="22" t="s">
        <v>87</v>
      </c>
      <c r="E26" s="21" t="s">
        <v>650</v>
      </c>
      <c r="F26" s="47">
        <v>20</v>
      </c>
      <c r="G26" s="47">
        <v>0</v>
      </c>
      <c r="H26" s="47">
        <v>14</v>
      </c>
      <c r="I26" s="47">
        <v>18</v>
      </c>
      <c r="J26" s="47">
        <v>0</v>
      </c>
      <c r="K26" s="53">
        <v>52</v>
      </c>
    </row>
    <row r="27" spans="1:11">
      <c r="A27" s="8" t="s">
        <v>57</v>
      </c>
      <c r="B27" s="70" t="s">
        <v>651</v>
      </c>
      <c r="C27" s="21" t="s">
        <v>644</v>
      </c>
      <c r="D27" s="22" t="s">
        <v>20</v>
      </c>
      <c r="E27" s="21" t="s">
        <v>596</v>
      </c>
      <c r="F27" s="47">
        <v>18</v>
      </c>
      <c r="G27" s="47">
        <v>20</v>
      </c>
      <c r="H27" s="47">
        <v>3</v>
      </c>
      <c r="I27" s="47">
        <v>10</v>
      </c>
      <c r="J27" s="47">
        <v>0</v>
      </c>
      <c r="K27" s="53">
        <v>51</v>
      </c>
    </row>
    <row r="28" spans="1:11">
      <c r="A28" s="8" t="s">
        <v>61</v>
      </c>
      <c r="B28" s="70" t="s">
        <v>652</v>
      </c>
      <c r="C28" s="21" t="s">
        <v>644</v>
      </c>
      <c r="D28" s="22" t="s">
        <v>20</v>
      </c>
      <c r="E28" s="21" t="s">
        <v>596</v>
      </c>
      <c r="F28" s="46">
        <v>20</v>
      </c>
      <c r="G28" s="46">
        <v>1</v>
      </c>
      <c r="H28" s="46">
        <v>20</v>
      </c>
      <c r="I28" s="46">
        <v>10</v>
      </c>
      <c r="J28" s="46">
        <v>0</v>
      </c>
      <c r="K28" s="52">
        <v>51</v>
      </c>
    </row>
    <row r="29" spans="1:11">
      <c r="A29" s="8" t="s">
        <v>63</v>
      </c>
      <c r="B29" s="9" t="s">
        <v>653</v>
      </c>
      <c r="C29" s="9" t="s">
        <v>100</v>
      </c>
      <c r="D29" s="10" t="s">
        <v>20</v>
      </c>
      <c r="E29" s="9" t="s">
        <v>566</v>
      </c>
      <c r="F29" s="44">
        <v>18</v>
      </c>
      <c r="G29" s="44">
        <v>0</v>
      </c>
      <c r="H29" s="44">
        <v>0</v>
      </c>
      <c r="I29" s="44">
        <v>20</v>
      </c>
      <c r="J29" s="44">
        <v>12</v>
      </c>
      <c r="K29" s="50">
        <f>+SUM(Table4[[#This Row],[1. задатак]:[5. задатак]])</f>
        <v>50</v>
      </c>
    </row>
    <row r="30" spans="1:11">
      <c r="A30" s="8" t="s">
        <v>67</v>
      </c>
      <c r="B30" s="9" t="s">
        <v>654</v>
      </c>
      <c r="C30" s="9" t="s">
        <v>24</v>
      </c>
      <c r="D30" s="10" t="s">
        <v>20</v>
      </c>
      <c r="E30" s="9" t="s">
        <v>634</v>
      </c>
      <c r="F30" s="64"/>
      <c r="G30" s="64"/>
      <c r="H30" s="64"/>
      <c r="I30" s="64"/>
      <c r="J30" s="64"/>
      <c r="K30" s="86">
        <v>50</v>
      </c>
    </row>
    <row r="31" spans="1:11">
      <c r="A31" s="8" t="s">
        <v>71</v>
      </c>
      <c r="B31" s="20" t="s">
        <v>655</v>
      </c>
      <c r="C31" s="21" t="s">
        <v>19</v>
      </c>
      <c r="D31" s="22" t="s">
        <v>20</v>
      </c>
      <c r="E31" s="21" t="s">
        <v>543</v>
      </c>
      <c r="F31" s="46">
        <v>20</v>
      </c>
      <c r="G31" s="46">
        <v>0</v>
      </c>
      <c r="H31" s="46">
        <v>8</v>
      </c>
      <c r="I31" s="46">
        <v>20</v>
      </c>
      <c r="J31" s="46">
        <v>2</v>
      </c>
      <c r="K31" s="52">
        <f>SUM(F31:J31)</f>
        <v>50</v>
      </c>
    </row>
    <row r="32" spans="1:11">
      <c r="A32" s="8" t="s">
        <v>74</v>
      </c>
      <c r="B32" s="13" t="s">
        <v>656</v>
      </c>
      <c r="C32" s="9" t="s">
        <v>24</v>
      </c>
      <c r="D32" s="10" t="s">
        <v>20</v>
      </c>
      <c r="E32" s="9" t="s">
        <v>634</v>
      </c>
      <c r="F32" s="65"/>
      <c r="G32" s="65"/>
      <c r="H32" s="65"/>
      <c r="I32" s="65"/>
      <c r="J32" s="65"/>
      <c r="K32" s="88">
        <v>48</v>
      </c>
    </row>
    <row r="33" spans="1:11">
      <c r="A33" s="8" t="s">
        <v>77</v>
      </c>
      <c r="B33" s="9" t="s">
        <v>657</v>
      </c>
      <c r="C33" s="18" t="s">
        <v>65</v>
      </c>
      <c r="D33" s="19" t="s">
        <v>20</v>
      </c>
      <c r="E33" s="96" t="s">
        <v>526</v>
      </c>
      <c r="F33" s="44">
        <v>20</v>
      </c>
      <c r="G33" s="44">
        <v>0</v>
      </c>
      <c r="H33" s="44">
        <v>8</v>
      </c>
      <c r="I33" s="44">
        <v>18</v>
      </c>
      <c r="J33" s="44">
        <v>0</v>
      </c>
      <c r="K33" s="50">
        <f>SUM(F33:J33)</f>
        <v>46</v>
      </c>
    </row>
    <row r="34" spans="1:11">
      <c r="A34" s="8" t="s">
        <v>80</v>
      </c>
      <c r="B34" s="12" t="s">
        <v>658</v>
      </c>
      <c r="C34" s="18" t="s">
        <v>65</v>
      </c>
      <c r="D34" s="19" t="s">
        <v>20</v>
      </c>
      <c r="E34" s="96" t="s">
        <v>526</v>
      </c>
      <c r="F34" s="44">
        <v>20</v>
      </c>
      <c r="G34" s="44">
        <v>0</v>
      </c>
      <c r="H34" s="44">
        <v>6</v>
      </c>
      <c r="I34" s="44">
        <v>20</v>
      </c>
      <c r="J34" s="44">
        <v>0</v>
      </c>
      <c r="K34" s="50">
        <f>SUM(F34:J34)</f>
        <v>46</v>
      </c>
    </row>
    <row r="35" spans="1:11">
      <c r="A35" s="8" t="s">
        <v>82</v>
      </c>
      <c r="B35" s="20" t="s">
        <v>659</v>
      </c>
      <c r="C35" s="21" t="s">
        <v>19</v>
      </c>
      <c r="D35" s="22" t="s">
        <v>20</v>
      </c>
      <c r="E35" s="21" t="s">
        <v>543</v>
      </c>
      <c r="F35" s="47">
        <v>20</v>
      </c>
      <c r="G35" s="47">
        <v>0</v>
      </c>
      <c r="H35" s="47">
        <v>6</v>
      </c>
      <c r="I35" s="47">
        <v>10</v>
      </c>
      <c r="J35" s="47">
        <v>10</v>
      </c>
      <c r="K35" s="53">
        <f>SUM(F35:J35)</f>
        <v>46</v>
      </c>
    </row>
    <row r="36" spans="1:11">
      <c r="A36" s="8" t="s">
        <v>84</v>
      </c>
      <c r="B36" s="20" t="s">
        <v>660</v>
      </c>
      <c r="C36" s="21" t="s">
        <v>19</v>
      </c>
      <c r="D36" s="22" t="s">
        <v>20</v>
      </c>
      <c r="E36" s="21" t="s">
        <v>543</v>
      </c>
      <c r="F36" s="46">
        <v>20</v>
      </c>
      <c r="G36" s="46">
        <v>0</v>
      </c>
      <c r="H36" s="46">
        <v>3</v>
      </c>
      <c r="I36" s="46">
        <v>18</v>
      </c>
      <c r="J36" s="46">
        <v>4</v>
      </c>
      <c r="K36" s="52">
        <f>SUM(F36:J36)</f>
        <v>45</v>
      </c>
    </row>
    <row r="37" spans="1:11">
      <c r="A37" s="8" t="s">
        <v>89</v>
      </c>
      <c r="B37" s="9" t="s">
        <v>661</v>
      </c>
      <c r="C37" s="9" t="s">
        <v>69</v>
      </c>
      <c r="D37" s="10" t="s">
        <v>20</v>
      </c>
      <c r="E37" s="9" t="s">
        <v>662</v>
      </c>
      <c r="F37" s="64">
        <v>20</v>
      </c>
      <c r="G37" s="64">
        <v>0</v>
      </c>
      <c r="H37" s="64">
        <v>0</v>
      </c>
      <c r="I37" s="64">
        <v>20</v>
      </c>
      <c r="J37" s="64">
        <v>4</v>
      </c>
      <c r="K37" s="86">
        <v>44</v>
      </c>
    </row>
    <row r="38" spans="1:11">
      <c r="A38" s="8" t="s">
        <v>91</v>
      </c>
      <c r="B38" s="9" t="s">
        <v>663</v>
      </c>
      <c r="C38" s="9" t="s">
        <v>69</v>
      </c>
      <c r="D38" s="10" t="s">
        <v>20</v>
      </c>
      <c r="E38" s="9" t="s">
        <v>662</v>
      </c>
      <c r="F38" s="65">
        <v>20</v>
      </c>
      <c r="G38" s="65">
        <v>0</v>
      </c>
      <c r="H38" s="65">
        <v>0</v>
      </c>
      <c r="I38" s="65">
        <v>20</v>
      </c>
      <c r="J38" s="65">
        <v>4</v>
      </c>
      <c r="K38" s="88">
        <v>44</v>
      </c>
    </row>
    <row r="39" spans="1:11">
      <c r="A39" s="8" t="s">
        <v>93</v>
      </c>
      <c r="B39" s="9" t="s">
        <v>664</v>
      </c>
      <c r="C39" s="10" t="s">
        <v>69</v>
      </c>
      <c r="D39" s="10" t="s">
        <v>20</v>
      </c>
      <c r="E39" s="9" t="s">
        <v>662</v>
      </c>
      <c r="F39" s="64">
        <v>20</v>
      </c>
      <c r="G39" s="64">
        <v>0</v>
      </c>
      <c r="H39" s="64">
        <v>0</v>
      </c>
      <c r="I39" s="64">
        <v>20</v>
      </c>
      <c r="J39" s="64">
        <v>4</v>
      </c>
      <c r="K39" s="66">
        <v>44</v>
      </c>
    </row>
    <row r="40" spans="1:11">
      <c r="A40" s="8" t="s">
        <v>96</v>
      </c>
      <c r="B40" s="20" t="s">
        <v>665</v>
      </c>
      <c r="C40" s="21" t="s">
        <v>19</v>
      </c>
      <c r="D40" s="22" t="s">
        <v>20</v>
      </c>
      <c r="E40" s="21" t="s">
        <v>543</v>
      </c>
      <c r="F40" s="47">
        <v>20</v>
      </c>
      <c r="G40" s="47">
        <v>0</v>
      </c>
      <c r="H40" s="47">
        <v>2</v>
      </c>
      <c r="I40" s="47">
        <v>10</v>
      </c>
      <c r="J40" s="47">
        <v>12</v>
      </c>
      <c r="K40" s="34">
        <f>SUM(F40:J40)</f>
        <v>44</v>
      </c>
    </row>
    <row r="41" spans="1:11">
      <c r="A41" s="8" t="s">
        <v>98</v>
      </c>
      <c r="B41" s="12" t="s">
        <v>666</v>
      </c>
      <c r="C41" s="18" t="s">
        <v>65</v>
      </c>
      <c r="D41" s="19" t="s">
        <v>20</v>
      </c>
      <c r="E41" s="96" t="s">
        <v>526</v>
      </c>
      <c r="F41" s="44">
        <v>20</v>
      </c>
      <c r="G41" s="44">
        <v>0</v>
      </c>
      <c r="H41" s="44">
        <v>20</v>
      </c>
      <c r="I41" s="44">
        <v>3</v>
      </c>
      <c r="J41" s="44">
        <v>0</v>
      </c>
      <c r="K41" s="87">
        <v>43</v>
      </c>
    </row>
    <row r="42" spans="1:11">
      <c r="A42" s="8" t="s">
        <v>102</v>
      </c>
      <c r="B42" s="9" t="s">
        <v>667</v>
      </c>
      <c r="C42" s="18" t="s">
        <v>65</v>
      </c>
      <c r="D42" s="19" t="s">
        <v>20</v>
      </c>
      <c r="E42" s="96" t="s">
        <v>526</v>
      </c>
      <c r="F42" s="44">
        <v>18</v>
      </c>
      <c r="G42" s="44">
        <v>20</v>
      </c>
      <c r="H42" s="44">
        <v>3</v>
      </c>
      <c r="I42" s="44">
        <v>0</v>
      </c>
      <c r="J42" s="44">
        <v>0</v>
      </c>
      <c r="K42" s="87">
        <v>41</v>
      </c>
    </row>
    <row r="43" spans="1:11">
      <c r="A43" s="8" t="s">
        <v>105</v>
      </c>
      <c r="B43" s="20" t="s">
        <v>668</v>
      </c>
      <c r="C43" s="21" t="s">
        <v>19</v>
      </c>
      <c r="D43" s="22" t="s">
        <v>20</v>
      </c>
      <c r="E43" s="21" t="s">
        <v>543</v>
      </c>
      <c r="F43" s="46">
        <v>20</v>
      </c>
      <c r="G43" s="46">
        <v>0</v>
      </c>
      <c r="H43" s="46">
        <v>3</v>
      </c>
      <c r="I43" s="46">
        <v>18</v>
      </c>
      <c r="J43" s="46">
        <v>0</v>
      </c>
      <c r="K43" s="33">
        <f>SUM(F43:J43)</f>
        <v>41</v>
      </c>
    </row>
    <row r="44" spans="1:11">
      <c r="A44" s="8" t="s">
        <v>108</v>
      </c>
      <c r="B44" s="21" t="s">
        <v>669</v>
      </c>
      <c r="C44" s="21" t="s">
        <v>19</v>
      </c>
      <c r="D44" s="22" t="s">
        <v>20</v>
      </c>
      <c r="E44" s="21" t="s">
        <v>539</v>
      </c>
      <c r="F44" s="47">
        <v>20</v>
      </c>
      <c r="G44" s="47">
        <v>0</v>
      </c>
      <c r="H44" s="47">
        <v>3</v>
      </c>
      <c r="I44" s="47">
        <v>18</v>
      </c>
      <c r="J44" s="47">
        <v>0</v>
      </c>
      <c r="K44" s="34">
        <f>SUM(F44:J44)</f>
        <v>41</v>
      </c>
    </row>
    <row r="45" spans="1:11">
      <c r="A45" s="8" t="s">
        <v>110</v>
      </c>
      <c r="B45" s="13" t="s">
        <v>670</v>
      </c>
      <c r="C45" s="9" t="s">
        <v>100</v>
      </c>
      <c r="D45" s="10" t="s">
        <v>20</v>
      </c>
      <c r="E45" s="13" t="s">
        <v>626</v>
      </c>
      <c r="F45" s="44">
        <v>10</v>
      </c>
      <c r="G45" s="44">
        <v>20</v>
      </c>
      <c r="H45" s="44">
        <v>0</v>
      </c>
      <c r="I45" s="44">
        <v>10</v>
      </c>
      <c r="J45" s="44">
        <v>0</v>
      </c>
      <c r="K45" s="87">
        <f>+SUM(Table4[[#This Row],[1. задатак]:[5. задатак]])</f>
        <v>40</v>
      </c>
    </row>
    <row r="46" spans="1:11">
      <c r="A46" s="8" t="s">
        <v>113</v>
      </c>
      <c r="B46" s="12" t="s">
        <v>671</v>
      </c>
      <c r="C46" s="9" t="s">
        <v>100</v>
      </c>
      <c r="D46" s="10" t="s">
        <v>20</v>
      </c>
      <c r="E46" s="12" t="s">
        <v>626</v>
      </c>
      <c r="F46" s="44">
        <v>20</v>
      </c>
      <c r="G46" s="44">
        <v>0</v>
      </c>
      <c r="H46" s="44">
        <v>0</v>
      </c>
      <c r="I46" s="44">
        <v>10</v>
      </c>
      <c r="J46" s="44">
        <v>10</v>
      </c>
      <c r="K46" s="87">
        <f>+SUM(Table4[[#This Row],[1. задатак]:[5. задатак]])</f>
        <v>40</v>
      </c>
    </row>
    <row r="47" spans="1:11">
      <c r="A47" s="8" t="s">
        <v>115</v>
      </c>
      <c r="B47" s="9" t="s">
        <v>672</v>
      </c>
      <c r="C47" s="18" t="s">
        <v>65</v>
      </c>
      <c r="D47" s="19" t="s">
        <v>20</v>
      </c>
      <c r="E47" s="96" t="s">
        <v>673</v>
      </c>
      <c r="F47" s="44">
        <v>18</v>
      </c>
      <c r="G47" s="44">
        <v>0</v>
      </c>
      <c r="H47" s="44">
        <v>2</v>
      </c>
      <c r="I47" s="44">
        <v>20</v>
      </c>
      <c r="J47" s="44">
        <v>0</v>
      </c>
      <c r="K47" s="87">
        <v>40</v>
      </c>
    </row>
    <row r="48" spans="1:11">
      <c r="A48" s="8" t="s">
        <v>117</v>
      </c>
      <c r="B48" s="12" t="s">
        <v>674</v>
      </c>
      <c r="C48" s="18" t="s">
        <v>65</v>
      </c>
      <c r="D48" s="19" t="s">
        <v>20</v>
      </c>
      <c r="E48" s="96" t="s">
        <v>526</v>
      </c>
      <c r="F48" s="44">
        <v>20</v>
      </c>
      <c r="G48" s="44">
        <v>0</v>
      </c>
      <c r="H48" s="44">
        <v>2</v>
      </c>
      <c r="I48" s="44">
        <v>18</v>
      </c>
      <c r="J48" s="44">
        <v>0</v>
      </c>
      <c r="K48" s="87">
        <v>40</v>
      </c>
    </row>
    <row r="49" spans="1:11">
      <c r="A49" s="8" t="s">
        <v>120</v>
      </c>
      <c r="B49" s="72" t="s">
        <v>675</v>
      </c>
      <c r="C49" s="21" t="s">
        <v>147</v>
      </c>
      <c r="D49" s="22" t="s">
        <v>20</v>
      </c>
      <c r="E49" s="21" t="s">
        <v>676</v>
      </c>
      <c r="F49" s="46">
        <v>20</v>
      </c>
      <c r="G49" s="46">
        <v>0</v>
      </c>
      <c r="H49" s="46">
        <v>0</v>
      </c>
      <c r="I49" s="46">
        <v>20</v>
      </c>
      <c r="J49" s="46">
        <v>0</v>
      </c>
      <c r="K49" s="33">
        <f>SUM(F49:J49)</f>
        <v>40</v>
      </c>
    </row>
    <row r="50" spans="1:11">
      <c r="A50" s="8" t="s">
        <v>122</v>
      </c>
      <c r="B50" s="75" t="s">
        <v>677</v>
      </c>
      <c r="C50" s="21" t="s">
        <v>147</v>
      </c>
      <c r="D50" s="22" t="s">
        <v>20</v>
      </c>
      <c r="E50" s="21" t="s">
        <v>676</v>
      </c>
      <c r="F50" s="47">
        <v>20</v>
      </c>
      <c r="G50" s="47">
        <v>0</v>
      </c>
      <c r="H50" s="47">
        <v>0</v>
      </c>
      <c r="I50" s="47">
        <v>20</v>
      </c>
      <c r="J50" s="47">
        <v>0</v>
      </c>
      <c r="K50" s="34">
        <f>SUM(F50:J50)</f>
        <v>40</v>
      </c>
    </row>
    <row r="51" spans="1:11">
      <c r="A51" s="8" t="s">
        <v>124</v>
      </c>
      <c r="B51" s="21" t="s">
        <v>678</v>
      </c>
      <c r="C51" s="21" t="s">
        <v>19</v>
      </c>
      <c r="D51" s="22" t="s">
        <v>20</v>
      </c>
      <c r="E51" s="21" t="s">
        <v>543</v>
      </c>
      <c r="F51" s="49">
        <v>20</v>
      </c>
      <c r="G51" s="49">
        <v>0</v>
      </c>
      <c r="H51" s="49">
        <v>2</v>
      </c>
      <c r="I51" s="49">
        <v>18</v>
      </c>
      <c r="J51" s="49">
        <v>0</v>
      </c>
      <c r="K51" s="94">
        <f>SUM(F51:J51)</f>
        <v>40</v>
      </c>
    </row>
    <row r="52" spans="1:11">
      <c r="A52" s="8" t="s">
        <v>126</v>
      </c>
      <c r="B52" s="12" t="s">
        <v>679</v>
      </c>
      <c r="C52" s="18" t="s">
        <v>65</v>
      </c>
      <c r="D52" s="19" t="s">
        <v>20</v>
      </c>
      <c r="E52" s="97" t="s">
        <v>526</v>
      </c>
      <c r="F52" s="98"/>
      <c r="G52" s="99"/>
      <c r="H52" s="99" t="s">
        <v>680</v>
      </c>
      <c r="I52" s="99"/>
      <c r="J52" s="99"/>
      <c r="K52" s="100"/>
    </row>
    <row r="53" spans="1:11">
      <c r="F53" s="95"/>
    </row>
  </sheetData>
  <mergeCells count="6">
    <mergeCell ref="A5:K5"/>
    <mergeCell ref="A6:K6"/>
    <mergeCell ref="A7:K7"/>
    <mergeCell ref="A1:E1"/>
    <mergeCell ref="A2:E2"/>
    <mergeCell ref="A3:E3"/>
  </mergeCells>
  <conditionalFormatting sqref="F11:K52">
    <cfRule type="expression" dxfId="42" priority="2">
      <formula>MOD(ROW(),2)=1</formula>
    </cfRule>
  </conditionalFormatting>
  <conditionalFormatting sqref="F11:K52">
    <cfRule type="expression" dxfId="41" priority="1">
      <formula>MOD(ROW(),2)=0</formula>
    </cfRule>
  </conditionalFormatting>
  <pageMargins left="0.7" right="0.7" top="0.75" bottom="0.75" header="0.3" footer="0.3"/>
  <pageSetup paperSize="9" orientation="landscape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5"/>
  <sheetViews>
    <sheetView tabSelected="1" topLeftCell="A30" workbookViewId="0">
      <selection activeCell="A46" sqref="A46"/>
    </sheetView>
  </sheetViews>
  <sheetFormatPr defaultRowHeight="15"/>
  <cols>
    <col min="1" max="1" width="4.140625" customWidth="1"/>
    <col min="2" max="2" width="24.7109375" bestFit="1" customWidth="1"/>
    <col min="3" max="3" width="24" customWidth="1"/>
    <col min="4" max="4" width="10" bestFit="1" customWidth="1"/>
    <col min="5" max="5" width="24.7109375" bestFit="1" customWidth="1"/>
    <col min="6" max="6" width="5.85546875" customWidth="1"/>
    <col min="7" max="7" width="5.7109375" customWidth="1"/>
    <col min="8" max="8" width="5.85546875" customWidth="1"/>
    <col min="9" max="9" width="5.7109375" customWidth="1"/>
    <col min="10" max="10" width="5.85546875" customWidth="1"/>
    <col min="11" max="11" width="7.140625" customWidth="1"/>
  </cols>
  <sheetData>
    <row r="1" spans="1:11" ht="15.75">
      <c r="A1" s="93" t="s">
        <v>0</v>
      </c>
      <c r="B1" s="93"/>
      <c r="C1" s="93"/>
      <c r="D1" s="93"/>
      <c r="E1" s="93"/>
      <c r="F1" s="14"/>
      <c r="G1" s="14"/>
      <c r="H1" s="2"/>
      <c r="I1" s="2"/>
      <c r="J1" s="2"/>
      <c r="K1" s="2"/>
    </row>
    <row r="2" spans="1:11" ht="15.75">
      <c r="A2" s="93" t="s">
        <v>1</v>
      </c>
      <c r="B2" s="93"/>
      <c r="C2" s="93"/>
      <c r="D2" s="93"/>
      <c r="E2" s="93"/>
      <c r="F2" s="2"/>
      <c r="G2" s="2"/>
      <c r="H2" s="2"/>
      <c r="I2" s="2"/>
      <c r="J2" s="2"/>
      <c r="K2" s="2"/>
    </row>
    <row r="3" spans="1:11" ht="15.75">
      <c r="A3" s="93" t="s">
        <v>2</v>
      </c>
      <c r="B3" s="93"/>
      <c r="C3" s="93"/>
      <c r="D3" s="93"/>
      <c r="E3" s="93"/>
      <c r="F3" s="2"/>
      <c r="G3" s="2"/>
      <c r="H3" s="2"/>
      <c r="I3" s="2"/>
      <c r="J3" s="2"/>
      <c r="K3" s="2"/>
    </row>
    <row r="4" spans="1:11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90" t="s">
        <v>681</v>
      </c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1" ht="15.75">
      <c r="A6" s="91" t="s">
        <v>521</v>
      </c>
      <c r="B6" s="91"/>
      <c r="C6" s="91"/>
      <c r="D6" s="91"/>
      <c r="E6" s="91"/>
      <c r="F6" s="91"/>
      <c r="G6" s="91"/>
      <c r="H6" s="91"/>
      <c r="I6" s="91"/>
      <c r="J6" s="91"/>
      <c r="K6" s="91"/>
    </row>
    <row r="7" spans="1:11" ht="15.75">
      <c r="A7" s="92" t="s">
        <v>522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45.75">
      <c r="A10" s="3" t="s">
        <v>6</v>
      </c>
      <c r="B10" s="4" t="s">
        <v>7</v>
      </c>
      <c r="C10" s="4" t="s">
        <v>8</v>
      </c>
      <c r="D10" s="4" t="s">
        <v>9</v>
      </c>
      <c r="E10" s="4" t="s">
        <v>10</v>
      </c>
      <c r="F10" s="5" t="s">
        <v>11</v>
      </c>
      <c r="G10" s="5" t="s">
        <v>12</v>
      </c>
      <c r="H10" s="5" t="s">
        <v>13</v>
      </c>
      <c r="I10" s="6" t="s">
        <v>14</v>
      </c>
      <c r="J10" s="6" t="s">
        <v>15</v>
      </c>
      <c r="K10" s="7" t="s">
        <v>16</v>
      </c>
    </row>
    <row r="11" spans="1:11">
      <c r="A11" s="8" t="s">
        <v>17</v>
      </c>
      <c r="B11" s="20" t="s">
        <v>682</v>
      </c>
      <c r="C11" s="21" t="s">
        <v>19</v>
      </c>
      <c r="D11" s="22" t="s">
        <v>20</v>
      </c>
      <c r="E11" s="20" t="s">
        <v>683</v>
      </c>
      <c r="F11" s="46">
        <v>20</v>
      </c>
      <c r="G11" s="46">
        <v>20</v>
      </c>
      <c r="H11" s="46">
        <v>20</v>
      </c>
      <c r="I11" s="46">
        <v>20</v>
      </c>
      <c r="J11" s="46">
        <v>20</v>
      </c>
      <c r="K11" s="52">
        <f>SUM(F11:J11)</f>
        <v>100</v>
      </c>
    </row>
    <row r="12" spans="1:11">
      <c r="A12" s="8" t="s">
        <v>22</v>
      </c>
      <c r="B12" s="20" t="s">
        <v>684</v>
      </c>
      <c r="C12" s="21" t="s">
        <v>19</v>
      </c>
      <c r="D12" s="22" t="s">
        <v>20</v>
      </c>
      <c r="E12" s="20" t="s">
        <v>683</v>
      </c>
      <c r="F12" s="47">
        <v>20</v>
      </c>
      <c r="G12" s="47">
        <v>20</v>
      </c>
      <c r="H12" s="47">
        <v>20</v>
      </c>
      <c r="I12" s="47">
        <v>20</v>
      </c>
      <c r="J12" s="47">
        <v>20</v>
      </c>
      <c r="K12" s="53">
        <f>SUM(F12:J12)</f>
        <v>100</v>
      </c>
    </row>
    <row r="13" spans="1:11">
      <c r="A13" s="8" t="s">
        <v>25</v>
      </c>
      <c r="B13" s="20" t="s">
        <v>685</v>
      </c>
      <c r="C13" s="21" t="s">
        <v>19</v>
      </c>
      <c r="D13" s="22" t="s">
        <v>20</v>
      </c>
      <c r="E13" s="20" t="s">
        <v>683</v>
      </c>
      <c r="F13" s="46">
        <v>20</v>
      </c>
      <c r="G13" s="46">
        <v>20</v>
      </c>
      <c r="H13" s="46">
        <v>20</v>
      </c>
      <c r="I13" s="46">
        <v>20</v>
      </c>
      <c r="J13" s="46">
        <v>20</v>
      </c>
      <c r="K13" s="52">
        <f>SUM(F13:J13)</f>
        <v>100</v>
      </c>
    </row>
    <row r="14" spans="1:11">
      <c r="A14" s="8" t="s">
        <v>27</v>
      </c>
      <c r="B14" s="20" t="s">
        <v>686</v>
      </c>
      <c r="C14" s="21" t="s">
        <v>19</v>
      </c>
      <c r="D14" s="22" t="s">
        <v>20</v>
      </c>
      <c r="E14" s="20" t="s">
        <v>683</v>
      </c>
      <c r="F14" s="47">
        <v>20</v>
      </c>
      <c r="G14" s="47">
        <v>20</v>
      </c>
      <c r="H14" s="47">
        <v>20</v>
      </c>
      <c r="I14" s="47">
        <v>20</v>
      </c>
      <c r="J14" s="47">
        <v>20</v>
      </c>
      <c r="K14" s="53">
        <f>SUM(F14:J14)</f>
        <v>100</v>
      </c>
    </row>
    <row r="15" spans="1:11">
      <c r="A15" s="8" t="s">
        <v>29</v>
      </c>
      <c r="B15" s="20" t="s">
        <v>687</v>
      </c>
      <c r="C15" s="21" t="s">
        <v>19</v>
      </c>
      <c r="D15" s="22" t="s">
        <v>20</v>
      </c>
      <c r="E15" s="20" t="s">
        <v>683</v>
      </c>
      <c r="F15" s="46">
        <v>20</v>
      </c>
      <c r="G15" s="46">
        <v>20</v>
      </c>
      <c r="H15" s="46">
        <v>20</v>
      </c>
      <c r="I15" s="46">
        <v>20</v>
      </c>
      <c r="J15" s="46">
        <v>5</v>
      </c>
      <c r="K15" s="33">
        <f>SUM(F15:J15)</f>
        <v>85</v>
      </c>
    </row>
    <row r="16" spans="1:11">
      <c r="A16" s="8" t="s">
        <v>31</v>
      </c>
      <c r="B16" s="20" t="s">
        <v>688</v>
      </c>
      <c r="C16" s="21" t="s">
        <v>100</v>
      </c>
      <c r="D16" s="22" t="s">
        <v>20</v>
      </c>
      <c r="E16" s="20" t="s">
        <v>689</v>
      </c>
      <c r="F16" s="28">
        <v>20</v>
      </c>
      <c r="G16" s="28">
        <v>20</v>
      </c>
      <c r="H16" s="28">
        <v>10</v>
      </c>
      <c r="I16" s="28">
        <v>20</v>
      </c>
      <c r="J16" s="28">
        <v>10</v>
      </c>
      <c r="K16" s="67">
        <f>+SUM(Table3[[#This Row],[1. задатак]:[5. задатак]])</f>
        <v>80</v>
      </c>
    </row>
    <row r="17" spans="1:11">
      <c r="A17" s="8" t="s">
        <v>34</v>
      </c>
      <c r="B17" s="21" t="s">
        <v>690</v>
      </c>
      <c r="C17" s="40" t="s">
        <v>65</v>
      </c>
      <c r="D17" s="22" t="s">
        <v>20</v>
      </c>
      <c r="E17" s="20" t="s">
        <v>691</v>
      </c>
      <c r="F17" s="29">
        <v>20</v>
      </c>
      <c r="G17" s="29">
        <v>20</v>
      </c>
      <c r="H17" s="29">
        <v>20</v>
      </c>
      <c r="I17" s="29">
        <v>0</v>
      </c>
      <c r="J17" s="29">
        <v>20</v>
      </c>
      <c r="K17" s="33">
        <v>80</v>
      </c>
    </row>
    <row r="18" spans="1:11">
      <c r="A18" s="8" t="s">
        <v>36</v>
      </c>
      <c r="B18" s="21" t="s">
        <v>692</v>
      </c>
      <c r="C18" s="40" t="s">
        <v>65</v>
      </c>
      <c r="D18" s="22" t="s">
        <v>20</v>
      </c>
      <c r="E18" s="20" t="s">
        <v>691</v>
      </c>
      <c r="F18" s="30">
        <v>20</v>
      </c>
      <c r="G18" s="30">
        <v>20</v>
      </c>
      <c r="H18" s="30">
        <v>20</v>
      </c>
      <c r="I18" s="30">
        <v>0</v>
      </c>
      <c r="J18" s="30">
        <v>20</v>
      </c>
      <c r="K18" s="34">
        <v>80</v>
      </c>
    </row>
    <row r="19" spans="1:11">
      <c r="A19" s="8" t="s">
        <v>40</v>
      </c>
      <c r="B19" s="21" t="s">
        <v>693</v>
      </c>
      <c r="C19" s="40" t="s">
        <v>65</v>
      </c>
      <c r="D19" s="22" t="s">
        <v>20</v>
      </c>
      <c r="E19" s="20" t="s">
        <v>691</v>
      </c>
      <c r="F19" s="29">
        <v>20</v>
      </c>
      <c r="G19" s="29">
        <v>20</v>
      </c>
      <c r="H19" s="29">
        <v>0</v>
      </c>
      <c r="I19" s="29">
        <v>20</v>
      </c>
      <c r="J19" s="29">
        <v>20</v>
      </c>
      <c r="K19" s="33">
        <v>80</v>
      </c>
    </row>
    <row r="20" spans="1:11">
      <c r="A20" s="8" t="s">
        <v>42</v>
      </c>
      <c r="B20" s="20" t="s">
        <v>694</v>
      </c>
      <c r="C20" s="21" t="s">
        <v>24</v>
      </c>
      <c r="D20" s="22" t="s">
        <v>20</v>
      </c>
      <c r="E20" s="20" t="s">
        <v>547</v>
      </c>
      <c r="F20" s="29"/>
      <c r="G20" s="29"/>
      <c r="H20" s="29"/>
      <c r="I20" s="29"/>
      <c r="J20" s="29"/>
      <c r="K20" s="33">
        <v>80</v>
      </c>
    </row>
    <row r="21" spans="1:11">
      <c r="A21" s="8" t="s">
        <v>44</v>
      </c>
      <c r="B21" s="20" t="s">
        <v>695</v>
      </c>
      <c r="C21" s="21" t="s">
        <v>69</v>
      </c>
      <c r="D21" s="22" t="s">
        <v>20</v>
      </c>
      <c r="E21" s="20" t="s">
        <v>662</v>
      </c>
      <c r="F21" s="46">
        <v>20</v>
      </c>
      <c r="G21" s="46">
        <v>20</v>
      </c>
      <c r="H21" s="46">
        <v>15</v>
      </c>
      <c r="I21" s="46">
        <v>0</v>
      </c>
      <c r="J21" s="46">
        <v>20</v>
      </c>
      <c r="K21" s="33">
        <v>75</v>
      </c>
    </row>
    <row r="22" spans="1:11">
      <c r="A22" s="8" t="s">
        <v>46</v>
      </c>
      <c r="B22" s="20" t="s">
        <v>696</v>
      </c>
      <c r="C22" s="21" t="s">
        <v>19</v>
      </c>
      <c r="D22" s="22" t="s">
        <v>20</v>
      </c>
      <c r="E22" s="20" t="s">
        <v>683</v>
      </c>
      <c r="F22" s="47">
        <v>20</v>
      </c>
      <c r="G22" s="47">
        <v>15</v>
      </c>
      <c r="H22" s="47">
        <v>10</v>
      </c>
      <c r="I22" s="47">
        <v>20</v>
      </c>
      <c r="J22" s="47">
        <v>10</v>
      </c>
      <c r="K22" s="34">
        <f>SUM(F22:J22)</f>
        <v>75</v>
      </c>
    </row>
    <row r="23" spans="1:11">
      <c r="A23" s="8" t="s">
        <v>48</v>
      </c>
      <c r="B23" s="20" t="s">
        <v>697</v>
      </c>
      <c r="C23" s="40" t="s">
        <v>65</v>
      </c>
      <c r="D23" s="22" t="s">
        <v>20</v>
      </c>
      <c r="E23" s="20" t="s">
        <v>691</v>
      </c>
      <c r="F23" s="30">
        <v>20</v>
      </c>
      <c r="G23" s="30">
        <v>20</v>
      </c>
      <c r="H23" s="30">
        <v>10</v>
      </c>
      <c r="I23" s="30">
        <v>20</v>
      </c>
      <c r="J23" s="30">
        <v>0</v>
      </c>
      <c r="K23" s="34">
        <v>70</v>
      </c>
    </row>
    <row r="24" spans="1:11">
      <c r="A24" s="8" t="s">
        <v>50</v>
      </c>
      <c r="B24" s="21" t="s">
        <v>698</v>
      </c>
      <c r="C24" s="21" t="s">
        <v>24</v>
      </c>
      <c r="D24" s="40" t="s">
        <v>20</v>
      </c>
      <c r="E24" s="20" t="s">
        <v>547</v>
      </c>
      <c r="F24" s="30"/>
      <c r="G24" s="30"/>
      <c r="H24" s="30"/>
      <c r="I24" s="30"/>
      <c r="J24" s="30"/>
      <c r="K24" s="34">
        <v>70</v>
      </c>
    </row>
    <row r="25" spans="1:11">
      <c r="A25" s="8" t="s">
        <v>52</v>
      </c>
      <c r="B25" s="20" t="s">
        <v>699</v>
      </c>
      <c r="C25" s="21" t="s">
        <v>19</v>
      </c>
      <c r="D25" s="22" t="s">
        <v>20</v>
      </c>
      <c r="E25" s="20" t="s">
        <v>683</v>
      </c>
      <c r="F25" s="46">
        <v>20</v>
      </c>
      <c r="G25" s="46">
        <v>20</v>
      </c>
      <c r="H25" s="46">
        <v>10</v>
      </c>
      <c r="I25" s="46">
        <v>0</v>
      </c>
      <c r="J25" s="46">
        <v>20</v>
      </c>
      <c r="K25" s="33">
        <f>SUM(F25:J25)</f>
        <v>70</v>
      </c>
    </row>
    <row r="26" spans="1:11">
      <c r="A26" s="8" t="s">
        <v>55</v>
      </c>
      <c r="B26" s="20" t="s">
        <v>700</v>
      </c>
      <c r="C26" s="21" t="s">
        <v>19</v>
      </c>
      <c r="D26" s="22" t="s">
        <v>20</v>
      </c>
      <c r="E26" s="20" t="s">
        <v>683</v>
      </c>
      <c r="F26" s="47">
        <v>20</v>
      </c>
      <c r="G26" s="47">
        <v>15</v>
      </c>
      <c r="H26" s="47">
        <v>10</v>
      </c>
      <c r="I26" s="47">
        <v>20</v>
      </c>
      <c r="J26" s="47">
        <v>5</v>
      </c>
      <c r="K26" s="34">
        <f>SUM(F26:J26)</f>
        <v>70</v>
      </c>
    </row>
    <row r="27" spans="1:11">
      <c r="A27" s="8" t="s">
        <v>57</v>
      </c>
      <c r="B27" s="21" t="s">
        <v>701</v>
      </c>
      <c r="C27" s="40" t="s">
        <v>65</v>
      </c>
      <c r="D27" s="22" t="s">
        <v>20</v>
      </c>
      <c r="E27" s="20" t="s">
        <v>691</v>
      </c>
      <c r="F27" s="29">
        <v>20</v>
      </c>
      <c r="G27" s="29">
        <v>20</v>
      </c>
      <c r="H27" s="29">
        <v>10</v>
      </c>
      <c r="I27" s="29">
        <v>0</v>
      </c>
      <c r="J27" s="29">
        <v>15</v>
      </c>
      <c r="K27" s="33">
        <v>65</v>
      </c>
    </row>
    <row r="28" spans="1:11">
      <c r="A28" s="8" t="s">
        <v>61</v>
      </c>
      <c r="B28" s="20" t="s">
        <v>702</v>
      </c>
      <c r="C28" s="21" t="s">
        <v>69</v>
      </c>
      <c r="D28" s="22" t="s">
        <v>20</v>
      </c>
      <c r="E28" s="20" t="s">
        <v>662</v>
      </c>
      <c r="F28" s="47">
        <v>20</v>
      </c>
      <c r="G28" s="47">
        <v>20</v>
      </c>
      <c r="H28" s="47">
        <v>10</v>
      </c>
      <c r="I28" s="47">
        <v>0</v>
      </c>
      <c r="J28" s="47">
        <v>15</v>
      </c>
      <c r="K28" s="34">
        <v>65</v>
      </c>
    </row>
    <row r="29" spans="1:11">
      <c r="A29" s="8" t="s">
        <v>63</v>
      </c>
      <c r="B29" s="27" t="s">
        <v>703</v>
      </c>
      <c r="C29" s="40" t="s">
        <v>65</v>
      </c>
      <c r="D29" s="22" t="s">
        <v>20</v>
      </c>
      <c r="E29" s="20" t="s">
        <v>691</v>
      </c>
      <c r="F29" s="30">
        <v>20</v>
      </c>
      <c r="G29" s="30">
        <v>20</v>
      </c>
      <c r="H29" s="30">
        <v>0</v>
      </c>
      <c r="I29" s="30">
        <v>20</v>
      </c>
      <c r="J29" s="30">
        <v>0</v>
      </c>
      <c r="K29" s="34">
        <v>60</v>
      </c>
    </row>
    <row r="30" spans="1:11">
      <c r="A30" s="8" t="s">
        <v>67</v>
      </c>
      <c r="B30" s="20" t="s">
        <v>704</v>
      </c>
      <c r="C30" s="21" t="s">
        <v>69</v>
      </c>
      <c r="D30" s="22" t="s">
        <v>20</v>
      </c>
      <c r="E30" s="20" t="s">
        <v>534</v>
      </c>
      <c r="F30" s="46">
        <v>20</v>
      </c>
      <c r="G30" s="46">
        <v>20</v>
      </c>
      <c r="H30" s="46">
        <v>0</v>
      </c>
      <c r="I30" s="46">
        <v>0</v>
      </c>
      <c r="J30" s="46">
        <v>20</v>
      </c>
      <c r="K30" s="33">
        <v>60</v>
      </c>
    </row>
    <row r="31" spans="1:11">
      <c r="A31" s="8" t="s">
        <v>71</v>
      </c>
      <c r="B31" s="20" t="s">
        <v>705</v>
      </c>
      <c r="C31" s="21" t="s">
        <v>69</v>
      </c>
      <c r="D31" s="22" t="s">
        <v>20</v>
      </c>
      <c r="E31" s="20" t="s">
        <v>534</v>
      </c>
      <c r="F31" s="47">
        <v>20</v>
      </c>
      <c r="G31" s="47">
        <v>20</v>
      </c>
      <c r="H31" s="47">
        <v>10</v>
      </c>
      <c r="I31" s="47">
        <v>0</v>
      </c>
      <c r="J31" s="47">
        <v>10</v>
      </c>
      <c r="K31" s="53">
        <v>60</v>
      </c>
    </row>
    <row r="32" spans="1:11">
      <c r="A32" s="8" t="s">
        <v>74</v>
      </c>
      <c r="B32" s="23" t="s">
        <v>706</v>
      </c>
      <c r="C32" s="24" t="s">
        <v>19</v>
      </c>
      <c r="D32" s="25" t="s">
        <v>20</v>
      </c>
      <c r="E32" s="23" t="s">
        <v>683</v>
      </c>
      <c r="F32" s="49">
        <v>20</v>
      </c>
      <c r="G32" s="49">
        <v>20</v>
      </c>
      <c r="H32" s="49">
        <v>0</v>
      </c>
      <c r="I32" s="49">
        <v>20</v>
      </c>
      <c r="J32" s="49">
        <v>0</v>
      </c>
      <c r="K32" s="55">
        <f>SUM(F32:J32)</f>
        <v>60</v>
      </c>
    </row>
    <row r="33" spans="1:11">
      <c r="A33" s="8" t="s">
        <v>77</v>
      </c>
      <c r="B33" s="20" t="s">
        <v>707</v>
      </c>
      <c r="C33" s="21" t="s">
        <v>556</v>
      </c>
      <c r="D33" s="22" t="s">
        <v>244</v>
      </c>
      <c r="E33" s="20" t="s">
        <v>564</v>
      </c>
      <c r="F33" s="46">
        <v>20</v>
      </c>
      <c r="G33" s="46">
        <v>20</v>
      </c>
      <c r="H33" s="46">
        <v>20</v>
      </c>
      <c r="I33" s="46">
        <v>0</v>
      </c>
      <c r="J33" s="46">
        <v>0</v>
      </c>
      <c r="K33" s="101">
        <v>60</v>
      </c>
    </row>
    <row r="34" spans="1:11">
      <c r="A34" s="8" t="s">
        <v>80</v>
      </c>
      <c r="B34" s="20" t="s">
        <v>708</v>
      </c>
      <c r="C34" s="21" t="s">
        <v>556</v>
      </c>
      <c r="D34" s="22" t="s">
        <v>244</v>
      </c>
      <c r="E34" s="20" t="s">
        <v>709</v>
      </c>
      <c r="F34" s="47">
        <v>20</v>
      </c>
      <c r="G34" s="47">
        <v>20</v>
      </c>
      <c r="H34" s="47">
        <v>20</v>
      </c>
      <c r="I34" s="47">
        <v>0</v>
      </c>
      <c r="J34" s="47">
        <v>0</v>
      </c>
      <c r="K34" s="102">
        <v>60</v>
      </c>
    </row>
    <row r="35" spans="1:11">
      <c r="A35" s="8" t="s">
        <v>82</v>
      </c>
      <c r="B35" s="20" t="s">
        <v>710</v>
      </c>
      <c r="C35" s="40" t="s">
        <v>65</v>
      </c>
      <c r="D35" s="22" t="s">
        <v>20</v>
      </c>
      <c r="E35" s="20" t="s">
        <v>691</v>
      </c>
      <c r="F35" s="29">
        <v>20</v>
      </c>
      <c r="G35" s="29">
        <v>15</v>
      </c>
      <c r="H35" s="29">
        <v>20</v>
      </c>
      <c r="I35" s="29">
        <v>0</v>
      </c>
      <c r="J35" s="29">
        <v>0</v>
      </c>
      <c r="K35" s="52">
        <v>55</v>
      </c>
    </row>
    <row r="36" spans="1:11">
      <c r="A36" s="8" t="s">
        <v>84</v>
      </c>
      <c r="B36" s="21" t="s">
        <v>711</v>
      </c>
      <c r="C36" s="21" t="s">
        <v>24</v>
      </c>
      <c r="D36" s="40" t="s">
        <v>20</v>
      </c>
      <c r="E36" s="20" t="s">
        <v>547</v>
      </c>
      <c r="F36" s="29"/>
      <c r="G36" s="29"/>
      <c r="H36" s="29"/>
      <c r="I36" s="29"/>
      <c r="J36" s="29"/>
      <c r="K36" s="52">
        <v>55</v>
      </c>
    </row>
    <row r="37" spans="1:11">
      <c r="A37" s="8" t="s">
        <v>89</v>
      </c>
      <c r="B37" s="20" t="s">
        <v>712</v>
      </c>
      <c r="C37" s="21" t="s">
        <v>19</v>
      </c>
      <c r="D37" s="22" t="s">
        <v>20</v>
      </c>
      <c r="E37" s="20" t="s">
        <v>683</v>
      </c>
      <c r="F37" s="47">
        <v>20</v>
      </c>
      <c r="G37" s="47">
        <v>10</v>
      </c>
      <c r="H37" s="47">
        <v>20</v>
      </c>
      <c r="I37" s="47">
        <v>0</v>
      </c>
      <c r="J37" s="47">
        <v>0</v>
      </c>
      <c r="K37" s="53">
        <f>SUM(F37:J37)</f>
        <v>50</v>
      </c>
    </row>
    <row r="38" spans="1:11">
      <c r="A38" s="8" t="s">
        <v>91</v>
      </c>
      <c r="B38" s="23" t="s">
        <v>713</v>
      </c>
      <c r="C38" s="24" t="s">
        <v>19</v>
      </c>
      <c r="D38" s="25" t="s">
        <v>20</v>
      </c>
      <c r="E38" s="23" t="s">
        <v>683</v>
      </c>
      <c r="F38" s="49">
        <v>20</v>
      </c>
      <c r="G38" s="49">
        <v>20</v>
      </c>
      <c r="H38" s="49">
        <v>0</v>
      </c>
      <c r="I38" s="49">
        <v>0</v>
      </c>
      <c r="J38" s="49">
        <v>10</v>
      </c>
      <c r="K38" s="55">
        <f>SUM(F38:J38)</f>
        <v>50</v>
      </c>
    </row>
    <row r="39" spans="1:11">
      <c r="A39" s="8" t="s">
        <v>93</v>
      </c>
      <c r="B39" s="21" t="s">
        <v>714</v>
      </c>
      <c r="C39" s="21" t="s">
        <v>100</v>
      </c>
      <c r="D39" s="22" t="s">
        <v>20</v>
      </c>
      <c r="E39" s="21" t="s">
        <v>715</v>
      </c>
      <c r="F39" s="28">
        <v>0</v>
      </c>
      <c r="G39" s="28">
        <v>20</v>
      </c>
      <c r="H39" s="28">
        <v>10</v>
      </c>
      <c r="I39" s="28">
        <v>0</v>
      </c>
      <c r="J39" s="28">
        <v>10</v>
      </c>
      <c r="K39" s="32">
        <f>+SUM(Table3[[#This Row],[1. задатак]:[5. задатак]])</f>
        <v>40</v>
      </c>
    </row>
    <row r="40" spans="1:11">
      <c r="A40" s="8" t="s">
        <v>96</v>
      </c>
      <c r="B40" s="20" t="s">
        <v>716</v>
      </c>
      <c r="C40" s="21" t="s">
        <v>24</v>
      </c>
      <c r="D40" s="22" t="s">
        <v>20</v>
      </c>
      <c r="E40" s="20" t="s">
        <v>528</v>
      </c>
      <c r="F40" s="29"/>
      <c r="G40" s="29"/>
      <c r="H40" s="29"/>
      <c r="I40" s="29"/>
      <c r="J40" s="29"/>
      <c r="K40" s="52">
        <v>40</v>
      </c>
    </row>
    <row r="41" spans="1:11">
      <c r="A41" s="8" t="s">
        <v>98</v>
      </c>
      <c r="B41" s="20" t="s">
        <v>717</v>
      </c>
      <c r="C41" s="21" t="s">
        <v>69</v>
      </c>
      <c r="D41" s="22" t="s">
        <v>20</v>
      </c>
      <c r="E41" s="20" t="s">
        <v>534</v>
      </c>
      <c r="F41" s="46">
        <v>0</v>
      </c>
      <c r="G41" s="46">
        <v>20</v>
      </c>
      <c r="H41" s="46">
        <v>10</v>
      </c>
      <c r="I41" s="46">
        <v>0</v>
      </c>
      <c r="J41" s="46">
        <v>10</v>
      </c>
      <c r="K41" s="52">
        <v>40</v>
      </c>
    </row>
    <row r="42" spans="1:11">
      <c r="A42" s="8" t="s">
        <v>102</v>
      </c>
      <c r="B42" s="20" t="s">
        <v>718</v>
      </c>
      <c r="C42" s="21" t="s">
        <v>69</v>
      </c>
      <c r="D42" s="22" t="s">
        <v>20</v>
      </c>
      <c r="E42" s="20" t="s">
        <v>662</v>
      </c>
      <c r="F42" s="47">
        <v>0</v>
      </c>
      <c r="G42" s="47">
        <v>10</v>
      </c>
      <c r="H42" s="47">
        <v>20</v>
      </c>
      <c r="I42" s="47">
        <v>0</v>
      </c>
      <c r="J42" s="47">
        <v>10</v>
      </c>
      <c r="K42" s="53">
        <v>40</v>
      </c>
    </row>
    <row r="43" spans="1:11">
      <c r="A43" s="8" t="s">
        <v>105</v>
      </c>
      <c r="B43" s="20" t="s">
        <v>719</v>
      </c>
      <c r="C43" s="21" t="s">
        <v>147</v>
      </c>
      <c r="D43" s="22" t="s">
        <v>20</v>
      </c>
      <c r="E43" s="20" t="s">
        <v>590</v>
      </c>
      <c r="F43" s="46">
        <v>20</v>
      </c>
      <c r="G43" s="46">
        <v>20</v>
      </c>
      <c r="H43" s="46">
        <v>0</v>
      </c>
      <c r="I43" s="46">
        <v>0</v>
      </c>
      <c r="J43" s="46">
        <v>0</v>
      </c>
      <c r="K43" s="52">
        <f>SUM(F43:J43)</f>
        <v>40</v>
      </c>
    </row>
    <row r="44" spans="1:11">
      <c r="A44" s="8" t="s">
        <v>108</v>
      </c>
      <c r="B44" s="20" t="s">
        <v>720</v>
      </c>
      <c r="C44" s="21" t="s">
        <v>147</v>
      </c>
      <c r="D44" s="22" t="s">
        <v>20</v>
      </c>
      <c r="E44" s="20" t="s">
        <v>590</v>
      </c>
      <c r="F44" s="47">
        <v>20</v>
      </c>
      <c r="G44" s="47">
        <v>0</v>
      </c>
      <c r="H44" s="47">
        <v>20</v>
      </c>
      <c r="I44" s="47">
        <v>0</v>
      </c>
      <c r="J44" s="47">
        <v>0</v>
      </c>
      <c r="K44" s="53">
        <f>SUM(F44:J44)</f>
        <v>40</v>
      </c>
    </row>
    <row r="45" spans="1:11">
      <c r="A45" s="8" t="s">
        <v>110</v>
      </c>
      <c r="B45" s="23" t="s">
        <v>721</v>
      </c>
      <c r="C45" s="21" t="s">
        <v>19</v>
      </c>
      <c r="D45" s="25" t="s">
        <v>20</v>
      </c>
      <c r="E45" s="23" t="s">
        <v>683</v>
      </c>
      <c r="F45" s="48">
        <v>20</v>
      </c>
      <c r="G45" s="48">
        <v>10</v>
      </c>
      <c r="H45" s="48">
        <v>10</v>
      </c>
      <c r="I45" s="48">
        <v>0</v>
      </c>
      <c r="J45" s="48">
        <v>0</v>
      </c>
      <c r="K45" s="54">
        <f>SUM(F45:J45)</f>
        <v>40</v>
      </c>
    </row>
  </sheetData>
  <mergeCells count="6">
    <mergeCell ref="A1:E1"/>
    <mergeCell ref="A2:E2"/>
    <mergeCell ref="A5:K5"/>
    <mergeCell ref="A6:K6"/>
    <mergeCell ref="A7:K7"/>
    <mergeCell ref="A3:E3"/>
  </mergeCells>
  <conditionalFormatting sqref="F11:K45">
    <cfRule type="expression" dxfId="28" priority="2">
      <formula>MOD(ROW(),2)=1</formula>
    </cfRule>
  </conditionalFormatting>
  <conditionalFormatting sqref="F11:K45">
    <cfRule type="expression" dxfId="27" priority="1">
      <formula>MOD(ROW(),2)=0</formula>
    </cfRule>
  </conditionalFormatting>
  <pageMargins left="0.7" right="0.7" top="0.75" bottom="0.75" header="0.3" footer="0.3"/>
  <pageSetup paperSize="9" orientation="landscape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8"/>
  <sheetViews>
    <sheetView topLeftCell="A8" workbookViewId="0">
      <selection activeCell="M21" sqref="M21"/>
    </sheetView>
  </sheetViews>
  <sheetFormatPr defaultRowHeight="15"/>
  <cols>
    <col min="1" max="1" width="4.5703125" customWidth="1"/>
    <col min="2" max="2" width="24.85546875" bestFit="1" customWidth="1"/>
    <col min="3" max="3" width="21.85546875" bestFit="1" customWidth="1"/>
    <col min="4" max="4" width="10" bestFit="1" customWidth="1"/>
    <col min="5" max="5" width="25.28515625" bestFit="1" customWidth="1"/>
    <col min="6" max="7" width="5.7109375" customWidth="1"/>
    <col min="8" max="8" width="6" customWidth="1"/>
    <col min="9" max="9" width="6.140625" customWidth="1"/>
    <col min="10" max="10" width="5.85546875" customWidth="1"/>
    <col min="11" max="11" width="7.5703125" customWidth="1"/>
  </cols>
  <sheetData>
    <row r="1" spans="1:11" ht="15.75">
      <c r="A1" s="93" t="s">
        <v>0</v>
      </c>
      <c r="B1" s="93"/>
      <c r="C1" s="93"/>
      <c r="D1" s="93"/>
      <c r="E1" s="93"/>
      <c r="F1" s="89"/>
      <c r="G1" s="89"/>
      <c r="H1" s="2"/>
      <c r="I1" s="2"/>
      <c r="J1" s="2"/>
      <c r="K1" s="2"/>
    </row>
    <row r="2" spans="1:11" ht="15.75">
      <c r="A2" s="93" t="s">
        <v>1</v>
      </c>
      <c r="B2" s="93"/>
      <c r="C2" s="93"/>
      <c r="D2" s="93"/>
      <c r="E2" s="93"/>
      <c r="F2" s="2"/>
      <c r="G2" s="2"/>
      <c r="H2" s="2"/>
      <c r="I2" s="2"/>
      <c r="J2" s="2"/>
      <c r="K2" s="2"/>
    </row>
    <row r="3" spans="1:11" ht="15.75">
      <c r="A3" s="93" t="s">
        <v>2</v>
      </c>
      <c r="B3" s="93"/>
      <c r="C3" s="93"/>
      <c r="D3" s="93"/>
      <c r="E3" s="93"/>
      <c r="F3" s="2"/>
      <c r="G3" s="2"/>
      <c r="H3" s="2"/>
      <c r="I3" s="2"/>
      <c r="J3" s="2"/>
      <c r="K3" s="2"/>
    </row>
    <row r="4" spans="1:11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90" t="s">
        <v>722</v>
      </c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1" ht="15.75">
      <c r="A6" s="91" t="s">
        <v>723</v>
      </c>
      <c r="B6" s="91"/>
      <c r="C6" s="91"/>
      <c r="D6" s="91"/>
      <c r="E6" s="91"/>
      <c r="F6" s="91"/>
      <c r="G6" s="91"/>
      <c r="H6" s="91"/>
      <c r="I6" s="91"/>
      <c r="J6" s="91"/>
      <c r="K6" s="91"/>
    </row>
    <row r="7" spans="1:11" ht="15.75">
      <c r="A7" s="92" t="s">
        <v>522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45.75">
      <c r="A10" s="15" t="s">
        <v>6</v>
      </c>
      <c r="B10" s="4" t="s">
        <v>7</v>
      </c>
      <c r="C10" s="4" t="s">
        <v>8</v>
      </c>
      <c r="D10" s="4" t="s">
        <v>9</v>
      </c>
      <c r="E10" s="4" t="s">
        <v>10</v>
      </c>
      <c r="F10" s="5" t="s">
        <v>11</v>
      </c>
      <c r="G10" s="5" t="s">
        <v>12</v>
      </c>
      <c r="H10" s="5" t="s">
        <v>13</v>
      </c>
      <c r="I10" s="6" t="s">
        <v>14</v>
      </c>
      <c r="J10" s="6" t="s">
        <v>15</v>
      </c>
      <c r="K10" s="7" t="s">
        <v>16</v>
      </c>
    </row>
    <row r="11" spans="1:11">
      <c r="A11" s="16" t="s">
        <v>724</v>
      </c>
      <c r="B11" s="12" t="s">
        <v>725</v>
      </c>
      <c r="C11" s="10" t="s">
        <v>24</v>
      </c>
      <c r="D11" s="11" t="s">
        <v>20</v>
      </c>
      <c r="E11" s="12" t="s">
        <v>528</v>
      </c>
      <c r="F11" s="29"/>
      <c r="G11" s="29"/>
      <c r="H11" s="29"/>
      <c r="I11" s="29"/>
      <c r="J11" s="29"/>
      <c r="K11" s="52">
        <v>88</v>
      </c>
    </row>
    <row r="12" spans="1:11">
      <c r="A12" s="17" t="s">
        <v>726</v>
      </c>
      <c r="B12" s="12" t="s">
        <v>727</v>
      </c>
      <c r="C12" s="10" t="s">
        <v>19</v>
      </c>
      <c r="D12" s="11" t="s">
        <v>20</v>
      </c>
      <c r="E12" s="12" t="s">
        <v>524</v>
      </c>
      <c r="F12" s="29">
        <v>8</v>
      </c>
      <c r="G12" s="29">
        <v>15</v>
      </c>
      <c r="H12" s="29">
        <v>5</v>
      </c>
      <c r="I12" s="29">
        <v>20</v>
      </c>
      <c r="J12" s="29">
        <v>20</v>
      </c>
      <c r="K12" s="52">
        <f>SUM(F12:J12)</f>
        <v>68</v>
      </c>
    </row>
    <row r="13" spans="1:11">
      <c r="A13" s="17" t="s">
        <v>728</v>
      </c>
      <c r="B13" s="9" t="s">
        <v>729</v>
      </c>
      <c r="C13" s="10" t="s">
        <v>19</v>
      </c>
      <c r="D13" s="11" t="s">
        <v>20</v>
      </c>
      <c r="E13" s="9" t="s">
        <v>524</v>
      </c>
      <c r="F13" s="30">
        <v>5</v>
      </c>
      <c r="G13" s="30">
        <v>20</v>
      </c>
      <c r="H13" s="30">
        <v>20</v>
      </c>
      <c r="I13" s="30">
        <v>20</v>
      </c>
      <c r="J13" s="30">
        <v>0</v>
      </c>
      <c r="K13" s="53">
        <f>SUM(F13:J13)</f>
        <v>65</v>
      </c>
    </row>
    <row r="14" spans="1:11">
      <c r="A14" s="16" t="s">
        <v>730</v>
      </c>
      <c r="B14" s="12" t="s">
        <v>731</v>
      </c>
      <c r="C14" s="10" t="s">
        <v>19</v>
      </c>
      <c r="D14" s="11" t="s">
        <v>20</v>
      </c>
      <c r="E14" s="12" t="s">
        <v>524</v>
      </c>
      <c r="F14" s="29">
        <v>5</v>
      </c>
      <c r="G14" s="29">
        <v>20</v>
      </c>
      <c r="H14" s="29">
        <v>15</v>
      </c>
      <c r="I14" s="29">
        <v>4</v>
      </c>
      <c r="J14" s="29">
        <v>20</v>
      </c>
      <c r="K14" s="52">
        <f>SUM(F14:J14)</f>
        <v>64</v>
      </c>
    </row>
    <row r="15" spans="1:11">
      <c r="A15" s="17" t="s">
        <v>732</v>
      </c>
      <c r="B15" s="12" t="s">
        <v>733</v>
      </c>
      <c r="C15" s="9" t="s">
        <v>38</v>
      </c>
      <c r="D15" s="9" t="s">
        <v>38</v>
      </c>
      <c r="E15" s="12" t="s">
        <v>588</v>
      </c>
      <c r="F15" s="29">
        <v>8</v>
      </c>
      <c r="G15" s="29">
        <v>20</v>
      </c>
      <c r="H15" s="29">
        <v>20</v>
      </c>
      <c r="I15" s="29">
        <v>15</v>
      </c>
      <c r="J15" s="29">
        <v>0</v>
      </c>
      <c r="K15" s="52">
        <f>SUM(F15:J15)</f>
        <v>63</v>
      </c>
    </row>
    <row r="16" spans="1:11">
      <c r="A16" s="17" t="s">
        <v>734</v>
      </c>
      <c r="B16" s="12" t="s">
        <v>735</v>
      </c>
      <c r="C16" s="10" t="s">
        <v>69</v>
      </c>
      <c r="D16" s="11" t="s">
        <v>20</v>
      </c>
      <c r="E16" s="12" t="s">
        <v>662</v>
      </c>
      <c r="F16" s="29">
        <v>20</v>
      </c>
      <c r="G16" s="29">
        <v>20</v>
      </c>
      <c r="H16" s="29">
        <v>0</v>
      </c>
      <c r="I16" s="29">
        <v>20</v>
      </c>
      <c r="J16" s="29">
        <v>0</v>
      </c>
      <c r="K16" s="52">
        <v>60</v>
      </c>
    </row>
    <row r="17" spans="1:12">
      <c r="A17" s="16" t="s">
        <v>736</v>
      </c>
      <c r="B17" s="12" t="s">
        <v>737</v>
      </c>
      <c r="C17" s="10" t="s">
        <v>19</v>
      </c>
      <c r="D17" s="11" t="s">
        <v>20</v>
      </c>
      <c r="E17" s="12" t="s">
        <v>524</v>
      </c>
      <c r="F17" s="30">
        <v>13</v>
      </c>
      <c r="G17" s="30">
        <v>20</v>
      </c>
      <c r="H17" s="30">
        <v>5</v>
      </c>
      <c r="I17" s="30">
        <v>20</v>
      </c>
      <c r="J17" s="30">
        <v>0</v>
      </c>
      <c r="K17" s="53">
        <f>SUM(F17:J17)</f>
        <v>58</v>
      </c>
    </row>
    <row r="18" spans="1:12">
      <c r="A18" s="17" t="s">
        <v>738</v>
      </c>
      <c r="B18" s="9" t="s">
        <v>739</v>
      </c>
      <c r="C18" s="10" t="s">
        <v>65</v>
      </c>
      <c r="D18" s="11" t="s">
        <v>20</v>
      </c>
      <c r="E18" s="9" t="s">
        <v>740</v>
      </c>
      <c r="F18" s="28">
        <v>7</v>
      </c>
      <c r="G18" s="28">
        <v>20</v>
      </c>
      <c r="H18" s="28">
        <v>20</v>
      </c>
      <c r="I18" s="28">
        <v>10</v>
      </c>
      <c r="J18" s="28">
        <v>0</v>
      </c>
      <c r="K18" s="32">
        <v>57</v>
      </c>
    </row>
    <row r="19" spans="1:12">
      <c r="A19" s="17" t="s">
        <v>741</v>
      </c>
      <c r="B19" s="12" t="s">
        <v>742</v>
      </c>
      <c r="C19" s="10" t="s">
        <v>100</v>
      </c>
      <c r="D19" s="11" t="s">
        <v>20</v>
      </c>
      <c r="E19" s="12" t="s">
        <v>715</v>
      </c>
      <c r="F19" s="28">
        <v>0</v>
      </c>
      <c r="G19" s="28">
        <v>20</v>
      </c>
      <c r="H19" s="28">
        <v>20</v>
      </c>
      <c r="I19" s="28">
        <v>10</v>
      </c>
      <c r="J19" s="28">
        <v>0</v>
      </c>
      <c r="K19" s="32">
        <f>+SUM(Table2[[#This Row],[1. задатак]:[5. задатак]])</f>
        <v>50</v>
      </c>
    </row>
    <row r="20" spans="1:12">
      <c r="A20" s="16" t="s">
        <v>743</v>
      </c>
      <c r="B20" s="9" t="s">
        <v>744</v>
      </c>
      <c r="C20" s="10" t="s">
        <v>100</v>
      </c>
      <c r="D20" s="11" t="s">
        <v>20</v>
      </c>
      <c r="E20" s="9" t="s">
        <v>689</v>
      </c>
      <c r="F20" s="28">
        <v>0</v>
      </c>
      <c r="G20" s="28">
        <v>20</v>
      </c>
      <c r="H20" s="28">
        <v>15</v>
      </c>
      <c r="I20" s="28">
        <v>15</v>
      </c>
      <c r="J20" s="28">
        <v>0</v>
      </c>
      <c r="K20" s="32">
        <f>+SUM(Table2[[#This Row],[1. задатак]:[5. задатак]])</f>
        <v>50</v>
      </c>
    </row>
    <row r="21" spans="1:12">
      <c r="A21" s="17" t="s">
        <v>745</v>
      </c>
      <c r="B21" s="9" t="s">
        <v>746</v>
      </c>
      <c r="C21" s="10" t="s">
        <v>65</v>
      </c>
      <c r="D21" s="11" t="s">
        <v>20</v>
      </c>
      <c r="E21" s="9" t="s">
        <v>740</v>
      </c>
      <c r="F21" s="28">
        <v>10</v>
      </c>
      <c r="G21" s="28">
        <v>20</v>
      </c>
      <c r="H21" s="28">
        <v>0</v>
      </c>
      <c r="I21" s="28">
        <v>20</v>
      </c>
      <c r="J21" s="28">
        <v>0</v>
      </c>
      <c r="K21" s="32">
        <v>50</v>
      </c>
    </row>
    <row r="22" spans="1:12">
      <c r="A22" s="17" t="s">
        <v>747</v>
      </c>
      <c r="B22" s="9" t="s">
        <v>748</v>
      </c>
      <c r="C22" s="10" t="s">
        <v>24</v>
      </c>
      <c r="D22" s="10" t="s">
        <v>20</v>
      </c>
      <c r="E22" s="12" t="s">
        <v>528</v>
      </c>
      <c r="F22" s="30"/>
      <c r="G22" s="30"/>
      <c r="H22" s="30"/>
      <c r="I22" s="30"/>
      <c r="J22" s="30"/>
      <c r="K22" s="34">
        <v>50</v>
      </c>
    </row>
    <row r="23" spans="1:12">
      <c r="A23" s="16" t="s">
        <v>749</v>
      </c>
      <c r="B23" s="12" t="s">
        <v>750</v>
      </c>
      <c r="C23" s="10" t="s">
        <v>19</v>
      </c>
      <c r="D23" s="11" t="s">
        <v>20</v>
      </c>
      <c r="E23" s="12" t="s">
        <v>539</v>
      </c>
      <c r="F23" s="29">
        <v>5</v>
      </c>
      <c r="G23" s="29">
        <v>20</v>
      </c>
      <c r="H23" s="29">
        <v>5</v>
      </c>
      <c r="I23" s="29">
        <v>20</v>
      </c>
      <c r="J23" s="29">
        <v>0</v>
      </c>
      <c r="K23" s="33">
        <f>SUM(F23:J23)</f>
        <v>50</v>
      </c>
    </row>
    <row r="24" spans="1:12">
      <c r="A24" s="17" t="s">
        <v>751</v>
      </c>
      <c r="B24" s="68" t="s">
        <v>752</v>
      </c>
      <c r="C24" s="10" t="s">
        <v>147</v>
      </c>
      <c r="D24" s="11" t="s">
        <v>20</v>
      </c>
      <c r="E24" s="12" t="s">
        <v>753</v>
      </c>
      <c r="F24" s="29">
        <v>5</v>
      </c>
      <c r="G24" s="29">
        <v>20</v>
      </c>
      <c r="H24" s="29">
        <v>0</v>
      </c>
      <c r="I24" s="29">
        <v>20</v>
      </c>
      <c r="J24" s="29">
        <v>0</v>
      </c>
      <c r="K24" s="33">
        <f>SUM(F24:J24)</f>
        <v>45</v>
      </c>
    </row>
    <row r="25" spans="1:12">
      <c r="A25" s="17" t="s">
        <v>754</v>
      </c>
      <c r="B25" s="68" t="s">
        <v>755</v>
      </c>
      <c r="C25" s="9" t="s">
        <v>147</v>
      </c>
      <c r="D25" s="11" t="s">
        <v>20</v>
      </c>
      <c r="E25" s="9" t="s">
        <v>676</v>
      </c>
      <c r="F25" s="30">
        <v>12</v>
      </c>
      <c r="G25" s="30">
        <v>20</v>
      </c>
      <c r="H25" s="30">
        <v>0</v>
      </c>
      <c r="I25" s="30">
        <v>10</v>
      </c>
      <c r="J25" s="30">
        <v>0</v>
      </c>
      <c r="K25" s="34">
        <f>SUM(F25:J25)</f>
        <v>42</v>
      </c>
    </row>
    <row r="26" spans="1:12">
      <c r="A26" s="16" t="s">
        <v>756</v>
      </c>
      <c r="B26" s="9" t="s">
        <v>757</v>
      </c>
      <c r="C26" s="9" t="s">
        <v>38</v>
      </c>
      <c r="D26" s="9" t="s">
        <v>38</v>
      </c>
      <c r="E26" s="9" t="s">
        <v>641</v>
      </c>
      <c r="F26" s="30">
        <v>5</v>
      </c>
      <c r="G26" s="30">
        <v>20</v>
      </c>
      <c r="H26" s="30">
        <v>0</v>
      </c>
      <c r="I26" s="30">
        <v>16</v>
      </c>
      <c r="J26" s="30">
        <v>0</v>
      </c>
      <c r="K26" s="34">
        <f>SUM(F26:J26)</f>
        <v>41</v>
      </c>
    </row>
    <row r="27" spans="1:12">
      <c r="A27" s="17" t="s">
        <v>758</v>
      </c>
      <c r="B27" s="9" t="s">
        <v>759</v>
      </c>
      <c r="C27" s="10" t="s">
        <v>19</v>
      </c>
      <c r="D27" s="11" t="s">
        <v>20</v>
      </c>
      <c r="E27" s="9" t="s">
        <v>760</v>
      </c>
      <c r="F27" s="30">
        <v>0</v>
      </c>
      <c r="G27" s="30">
        <v>20</v>
      </c>
      <c r="H27" s="30">
        <v>0</v>
      </c>
      <c r="I27" s="30">
        <v>20</v>
      </c>
      <c r="J27" s="30">
        <v>0</v>
      </c>
      <c r="K27" s="34">
        <f>SUM(F27:J27)</f>
        <v>40</v>
      </c>
    </row>
    <row r="28" spans="1:12">
      <c r="A28" s="17" t="s">
        <v>761</v>
      </c>
      <c r="B28" s="12" t="s">
        <v>762</v>
      </c>
      <c r="C28" s="10" t="s">
        <v>65</v>
      </c>
      <c r="D28" s="11" t="s">
        <v>20</v>
      </c>
      <c r="E28" s="9" t="s">
        <v>740</v>
      </c>
      <c r="F28" s="28">
        <v>7</v>
      </c>
      <c r="G28" s="28">
        <v>10</v>
      </c>
      <c r="H28" s="28">
        <v>20</v>
      </c>
      <c r="I28" s="28">
        <v>0</v>
      </c>
      <c r="J28" s="28">
        <v>0</v>
      </c>
      <c r="K28" s="67">
        <v>37</v>
      </c>
      <c r="L28" t="s">
        <v>763</v>
      </c>
    </row>
  </sheetData>
  <mergeCells count="6">
    <mergeCell ref="A5:K5"/>
    <mergeCell ref="A6:K6"/>
    <mergeCell ref="A7:K7"/>
    <mergeCell ref="A1:E1"/>
    <mergeCell ref="A2:E2"/>
    <mergeCell ref="A3:E3"/>
  </mergeCells>
  <conditionalFormatting sqref="F11:K28">
    <cfRule type="expression" dxfId="14" priority="2">
      <formula>MOD(ROW(),2)=0</formula>
    </cfRule>
  </conditionalFormatting>
  <conditionalFormatting sqref="F11:K28">
    <cfRule type="expression" dxfId="13" priority="1">
      <formula>MOD(ROW(),2)=1</formula>
    </cfRule>
  </conditionalFormatting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Vloado</dc:creator>
  <cp:keywords/>
  <dc:description/>
  <cp:lastModifiedBy/>
  <cp:revision/>
  <dcterms:created xsi:type="dcterms:W3CDTF">2019-02-13T07:48:03Z</dcterms:created>
  <dcterms:modified xsi:type="dcterms:W3CDTF">2022-12-14T22:51:03Z</dcterms:modified>
  <cp:category/>
  <cp:contentStatus/>
</cp:coreProperties>
</file>